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485"/>
  </bookViews>
  <sheets>
    <sheet name="Feuil1" sheetId="1" r:id="rId1"/>
    <sheet name="Feuil2" sheetId="2" r:id="rId2"/>
    <sheet name="Feuil3" sheetId="3" r:id="rId3"/>
  </sheets>
  <calcPr calcId="145621"/>
</workbook>
</file>

<file path=xl/calcChain.xml><?xml version="1.0" encoding="utf-8"?>
<calcChain xmlns="http://schemas.openxmlformats.org/spreadsheetml/2006/main">
  <c r="J3" i="1" l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2" i="1"/>
  <c r="G3" i="1" l="1"/>
  <c r="H3" i="1"/>
  <c r="G4" i="1"/>
  <c r="H4" i="1"/>
  <c r="G5" i="1"/>
  <c r="H5" i="1"/>
  <c r="G6" i="1"/>
  <c r="H6" i="1"/>
  <c r="G7" i="1"/>
  <c r="H7" i="1"/>
  <c r="G8" i="1"/>
  <c r="H8" i="1"/>
  <c r="G9" i="1"/>
  <c r="H9" i="1"/>
  <c r="G10" i="1"/>
  <c r="H10" i="1"/>
  <c r="G11" i="1"/>
  <c r="H11" i="1"/>
  <c r="G12" i="1"/>
  <c r="H12" i="1"/>
  <c r="G13" i="1"/>
  <c r="H13" i="1"/>
  <c r="G14" i="1"/>
  <c r="H14" i="1"/>
  <c r="G15" i="1"/>
  <c r="H15" i="1"/>
  <c r="G16" i="1"/>
  <c r="H16" i="1"/>
  <c r="G17" i="1"/>
  <c r="H17" i="1"/>
  <c r="G18" i="1"/>
  <c r="H18" i="1"/>
  <c r="G19" i="1"/>
  <c r="H19" i="1"/>
  <c r="G20" i="1"/>
  <c r="H20" i="1"/>
  <c r="G21" i="1"/>
  <c r="H21" i="1"/>
  <c r="G22" i="1"/>
  <c r="H22" i="1"/>
  <c r="G23" i="1"/>
  <c r="H23" i="1"/>
  <c r="G24" i="1"/>
  <c r="H24" i="1"/>
  <c r="G25" i="1"/>
  <c r="H25" i="1"/>
  <c r="G26" i="1"/>
  <c r="H26" i="1"/>
  <c r="G27" i="1"/>
  <c r="H27" i="1"/>
  <c r="G28" i="1"/>
  <c r="H28" i="1"/>
  <c r="G29" i="1"/>
  <c r="H29" i="1"/>
  <c r="G30" i="1"/>
  <c r="H30" i="1"/>
  <c r="G31" i="1"/>
  <c r="H31" i="1"/>
  <c r="G32" i="1"/>
  <c r="H32" i="1"/>
  <c r="G33" i="1"/>
  <c r="H33" i="1"/>
  <c r="G34" i="1"/>
  <c r="H34" i="1"/>
  <c r="G35" i="1"/>
  <c r="H35" i="1"/>
  <c r="G36" i="1"/>
  <c r="H36" i="1"/>
  <c r="G37" i="1"/>
  <c r="H37" i="1"/>
  <c r="G38" i="1"/>
  <c r="H38" i="1"/>
  <c r="G39" i="1"/>
  <c r="H39" i="1"/>
  <c r="G40" i="1"/>
  <c r="H40" i="1"/>
  <c r="G41" i="1"/>
  <c r="H41" i="1"/>
  <c r="G42" i="1"/>
  <c r="H42" i="1"/>
  <c r="G43" i="1"/>
  <c r="H43" i="1"/>
  <c r="G44" i="1"/>
  <c r="H44" i="1"/>
  <c r="G45" i="1"/>
  <c r="H45" i="1"/>
  <c r="G46" i="1"/>
  <c r="H46" i="1"/>
  <c r="G47" i="1"/>
  <c r="H47" i="1"/>
  <c r="G48" i="1"/>
  <c r="H48" i="1"/>
  <c r="G49" i="1"/>
  <c r="H49" i="1"/>
  <c r="G50" i="1"/>
  <c r="H50" i="1"/>
  <c r="G51" i="1"/>
  <c r="H51" i="1"/>
  <c r="G52" i="1"/>
  <c r="H52" i="1"/>
  <c r="G53" i="1"/>
  <c r="H53" i="1"/>
  <c r="G54" i="1"/>
  <c r="H54" i="1"/>
  <c r="G55" i="1"/>
  <c r="H55" i="1"/>
  <c r="G56" i="1"/>
  <c r="H56" i="1"/>
  <c r="G57" i="1"/>
  <c r="H57" i="1"/>
  <c r="G58" i="1"/>
  <c r="H58" i="1"/>
  <c r="G59" i="1"/>
  <c r="H59" i="1"/>
  <c r="G60" i="1"/>
  <c r="H60" i="1"/>
  <c r="G61" i="1"/>
  <c r="H61" i="1"/>
  <c r="G62" i="1"/>
  <c r="H62" i="1"/>
  <c r="G63" i="1"/>
  <c r="H63" i="1"/>
  <c r="G64" i="1"/>
  <c r="H64" i="1"/>
  <c r="G65" i="1"/>
  <c r="H65" i="1"/>
  <c r="G66" i="1"/>
  <c r="H66" i="1"/>
  <c r="G67" i="1"/>
  <c r="H67" i="1"/>
  <c r="G68" i="1"/>
  <c r="H68" i="1"/>
  <c r="G69" i="1"/>
  <c r="H69" i="1"/>
  <c r="G70" i="1"/>
  <c r="H70" i="1"/>
  <c r="G71" i="1"/>
  <c r="H71" i="1"/>
  <c r="G72" i="1"/>
  <c r="H72" i="1"/>
  <c r="G73" i="1"/>
  <c r="H73" i="1"/>
  <c r="G74" i="1"/>
  <c r="H74" i="1"/>
  <c r="G75" i="1"/>
  <c r="H75" i="1"/>
  <c r="G76" i="1"/>
  <c r="H76" i="1"/>
  <c r="G77" i="1"/>
  <c r="H77" i="1"/>
  <c r="G78" i="1"/>
  <c r="H78" i="1"/>
  <c r="G79" i="1"/>
  <c r="H79" i="1"/>
  <c r="G80" i="1"/>
  <c r="H80" i="1"/>
  <c r="G81" i="1"/>
  <c r="H81" i="1"/>
  <c r="G82" i="1"/>
  <c r="H82" i="1"/>
  <c r="G83" i="1"/>
  <c r="H83" i="1"/>
  <c r="G84" i="1"/>
  <c r="H84" i="1"/>
  <c r="G85" i="1"/>
  <c r="H85" i="1"/>
  <c r="G86" i="1"/>
  <c r="H86" i="1"/>
  <c r="G87" i="1"/>
  <c r="H87" i="1"/>
  <c r="G88" i="1"/>
  <c r="H88" i="1"/>
  <c r="G89" i="1"/>
  <c r="H89" i="1"/>
  <c r="G90" i="1"/>
  <c r="H90" i="1"/>
  <c r="G91" i="1"/>
  <c r="H91" i="1"/>
  <c r="G92" i="1"/>
  <c r="H92" i="1"/>
  <c r="G93" i="1"/>
  <c r="H93" i="1"/>
  <c r="G94" i="1"/>
  <c r="H94" i="1"/>
  <c r="G95" i="1"/>
  <c r="H95" i="1"/>
  <c r="G96" i="1"/>
  <c r="H96" i="1"/>
  <c r="G97" i="1"/>
  <c r="H97" i="1"/>
  <c r="G98" i="1"/>
  <c r="H98" i="1"/>
  <c r="G99" i="1"/>
  <c r="H99" i="1"/>
  <c r="G100" i="1"/>
  <c r="H100" i="1"/>
  <c r="G101" i="1"/>
  <c r="H101" i="1"/>
  <c r="G102" i="1"/>
  <c r="H102" i="1"/>
  <c r="H2" i="1"/>
  <c r="G2" i="1"/>
  <c r="A17" i="1"/>
  <c r="E2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3" i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D2" i="1"/>
</calcChain>
</file>

<file path=xl/sharedStrings.xml><?xml version="1.0" encoding="utf-8"?>
<sst xmlns="http://schemas.openxmlformats.org/spreadsheetml/2006/main" count="15" uniqueCount="13">
  <si>
    <t>p</t>
  </si>
  <si>
    <t>σp</t>
  </si>
  <si>
    <t>E(Rp)</t>
  </si>
  <si>
    <t>rentabilité moyenne</t>
  </si>
  <si>
    <t xml:space="preserve">volatilité </t>
  </si>
  <si>
    <t>obligation de rentabilité moyenne</t>
  </si>
  <si>
    <t xml:space="preserve">risque </t>
  </si>
  <si>
    <t>risque et rentabilité évoluent dans le même sens</t>
  </si>
  <si>
    <t>E(Rb)</t>
  </si>
  <si>
    <t>volatilité b</t>
  </si>
  <si>
    <t>corrélation</t>
  </si>
  <si>
    <t>fct d'utilité U</t>
  </si>
  <si>
    <t>A=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</si>
</sst>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5" formatCode="_-* #,##0.0000\ _€_-;\-* #,##0.0000\ _€_-;_-* &quot;-&quot;??\ _€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">
    <xf numFmtId="0" fontId="0" fillId="0" borderId="0" xfId="0"/>
    <xf numFmtId="9" fontId="0" fillId="0" borderId="0" xfId="0" applyNumberFormat="1"/>
    <xf numFmtId="0" fontId="2" fillId="0" borderId="0" xfId="0" applyFont="1"/>
    <xf numFmtId="10" fontId="0" fillId="0" borderId="0" xfId="1" applyNumberFormat="1" applyFont="1"/>
    <xf numFmtId="165" fontId="0" fillId="0" borderId="0" xfId="2" applyNumberFormat="1" applyFont="1"/>
  </cellXfs>
  <cellStyles count="3">
    <cellStyle name="Milliers" xfId="2" builtinId="3"/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Feuil1!$E$1</c:f>
              <c:strCache>
                <c:ptCount val="1"/>
                <c:pt idx="0">
                  <c:v>E(Rp)</c:v>
                </c:pt>
              </c:strCache>
            </c:strRef>
          </c:tx>
          <c:spPr>
            <a:ln w="28575">
              <a:noFill/>
            </a:ln>
          </c:spPr>
          <c:xVal>
            <c:numRef>
              <c:f>Feuil1!$D$2:$D$102</c:f>
              <c:numCache>
                <c:formatCode>General</c:formatCode>
                <c:ptCount val="101"/>
                <c:pt idx="0">
                  <c:v>0</c:v>
                </c:pt>
                <c:pt idx="1">
                  <c:v>7.000000000000001E-4</c:v>
                </c:pt>
                <c:pt idx="2">
                  <c:v>1.4000000000000002E-3</c:v>
                </c:pt>
                <c:pt idx="3">
                  <c:v>2.1000000000000003E-3</c:v>
                </c:pt>
                <c:pt idx="4">
                  <c:v>2.8000000000000004E-3</c:v>
                </c:pt>
                <c:pt idx="5">
                  <c:v>3.5000000000000005E-3</c:v>
                </c:pt>
                <c:pt idx="6">
                  <c:v>4.2000000000000006E-3</c:v>
                </c:pt>
                <c:pt idx="7">
                  <c:v>4.9000000000000007E-3</c:v>
                </c:pt>
                <c:pt idx="8">
                  <c:v>5.6000000000000008E-3</c:v>
                </c:pt>
                <c:pt idx="9">
                  <c:v>6.3E-3</c:v>
                </c:pt>
                <c:pt idx="10">
                  <c:v>7.000000000000001E-3</c:v>
                </c:pt>
                <c:pt idx="11">
                  <c:v>7.7000000000000011E-3</c:v>
                </c:pt>
                <c:pt idx="12">
                  <c:v>8.4000000000000012E-3</c:v>
                </c:pt>
                <c:pt idx="13">
                  <c:v>9.1000000000000004E-3</c:v>
                </c:pt>
                <c:pt idx="14">
                  <c:v>9.8000000000000014E-3</c:v>
                </c:pt>
                <c:pt idx="15">
                  <c:v>1.0500000000000001E-2</c:v>
                </c:pt>
                <c:pt idx="16">
                  <c:v>1.1200000000000002E-2</c:v>
                </c:pt>
                <c:pt idx="17">
                  <c:v>1.1900000000000003E-2</c:v>
                </c:pt>
                <c:pt idx="18">
                  <c:v>1.26E-2</c:v>
                </c:pt>
                <c:pt idx="19">
                  <c:v>1.3300000000000001E-2</c:v>
                </c:pt>
                <c:pt idx="20">
                  <c:v>1.4000000000000002E-2</c:v>
                </c:pt>
                <c:pt idx="21">
                  <c:v>1.4700000000000001E-2</c:v>
                </c:pt>
                <c:pt idx="22">
                  <c:v>1.5400000000000002E-2</c:v>
                </c:pt>
                <c:pt idx="23">
                  <c:v>1.6100000000000003E-2</c:v>
                </c:pt>
                <c:pt idx="24">
                  <c:v>1.6800000000000002E-2</c:v>
                </c:pt>
                <c:pt idx="25">
                  <c:v>1.7500000000000002E-2</c:v>
                </c:pt>
                <c:pt idx="26">
                  <c:v>1.8200000000000001E-2</c:v>
                </c:pt>
                <c:pt idx="27">
                  <c:v>1.8900000000000004E-2</c:v>
                </c:pt>
                <c:pt idx="28">
                  <c:v>1.9600000000000003E-2</c:v>
                </c:pt>
                <c:pt idx="29">
                  <c:v>2.0300000000000002E-2</c:v>
                </c:pt>
                <c:pt idx="30">
                  <c:v>2.1000000000000001E-2</c:v>
                </c:pt>
                <c:pt idx="31">
                  <c:v>2.1700000000000001E-2</c:v>
                </c:pt>
                <c:pt idx="32">
                  <c:v>2.2400000000000003E-2</c:v>
                </c:pt>
                <c:pt idx="33">
                  <c:v>2.3100000000000002E-2</c:v>
                </c:pt>
                <c:pt idx="34">
                  <c:v>2.3800000000000005E-2</c:v>
                </c:pt>
                <c:pt idx="35">
                  <c:v>2.4500000000000001E-2</c:v>
                </c:pt>
                <c:pt idx="36">
                  <c:v>2.52E-2</c:v>
                </c:pt>
                <c:pt idx="37">
                  <c:v>2.5900000000000003E-2</c:v>
                </c:pt>
                <c:pt idx="38">
                  <c:v>2.6600000000000002E-2</c:v>
                </c:pt>
                <c:pt idx="39">
                  <c:v>2.7300000000000005E-2</c:v>
                </c:pt>
                <c:pt idx="40">
                  <c:v>2.8000000000000004E-2</c:v>
                </c:pt>
                <c:pt idx="41">
                  <c:v>2.87E-2</c:v>
                </c:pt>
                <c:pt idx="42">
                  <c:v>2.9400000000000003E-2</c:v>
                </c:pt>
                <c:pt idx="43">
                  <c:v>3.0100000000000002E-2</c:v>
                </c:pt>
                <c:pt idx="44">
                  <c:v>3.0800000000000004E-2</c:v>
                </c:pt>
                <c:pt idx="45">
                  <c:v>3.1500000000000007E-2</c:v>
                </c:pt>
                <c:pt idx="46">
                  <c:v>3.2200000000000006E-2</c:v>
                </c:pt>
                <c:pt idx="47">
                  <c:v>3.2899999999999999E-2</c:v>
                </c:pt>
                <c:pt idx="48">
                  <c:v>3.3600000000000005E-2</c:v>
                </c:pt>
                <c:pt idx="49">
                  <c:v>3.4300000000000004E-2</c:v>
                </c:pt>
                <c:pt idx="50">
                  <c:v>3.5000000000000003E-2</c:v>
                </c:pt>
                <c:pt idx="51">
                  <c:v>3.5700000000000003E-2</c:v>
                </c:pt>
                <c:pt idx="52">
                  <c:v>3.6400000000000002E-2</c:v>
                </c:pt>
                <c:pt idx="53">
                  <c:v>3.7100000000000008E-2</c:v>
                </c:pt>
                <c:pt idx="54">
                  <c:v>3.7800000000000007E-2</c:v>
                </c:pt>
                <c:pt idx="55">
                  <c:v>3.8500000000000006E-2</c:v>
                </c:pt>
                <c:pt idx="56">
                  <c:v>3.9200000000000006E-2</c:v>
                </c:pt>
                <c:pt idx="57">
                  <c:v>3.9899999999999998E-2</c:v>
                </c:pt>
                <c:pt idx="58">
                  <c:v>4.0600000000000004E-2</c:v>
                </c:pt>
                <c:pt idx="59">
                  <c:v>4.1300000000000003E-2</c:v>
                </c:pt>
                <c:pt idx="60">
                  <c:v>4.2000000000000003E-2</c:v>
                </c:pt>
                <c:pt idx="61">
                  <c:v>4.2700000000000002E-2</c:v>
                </c:pt>
                <c:pt idx="62">
                  <c:v>4.3400000000000001E-2</c:v>
                </c:pt>
                <c:pt idx="63">
                  <c:v>4.4100000000000007E-2</c:v>
                </c:pt>
                <c:pt idx="64">
                  <c:v>4.4800000000000006E-2</c:v>
                </c:pt>
                <c:pt idx="65">
                  <c:v>4.5500000000000006E-2</c:v>
                </c:pt>
                <c:pt idx="66">
                  <c:v>4.6200000000000005E-2</c:v>
                </c:pt>
                <c:pt idx="67">
                  <c:v>4.6900000000000004E-2</c:v>
                </c:pt>
                <c:pt idx="68">
                  <c:v>4.760000000000001E-2</c:v>
                </c:pt>
                <c:pt idx="69">
                  <c:v>4.8300000000000003E-2</c:v>
                </c:pt>
                <c:pt idx="70">
                  <c:v>4.9000000000000002E-2</c:v>
                </c:pt>
                <c:pt idx="71">
                  <c:v>4.9700000000000001E-2</c:v>
                </c:pt>
                <c:pt idx="72">
                  <c:v>5.04E-2</c:v>
                </c:pt>
                <c:pt idx="73">
                  <c:v>5.1100000000000007E-2</c:v>
                </c:pt>
                <c:pt idx="74">
                  <c:v>5.1800000000000006E-2</c:v>
                </c:pt>
                <c:pt idx="75">
                  <c:v>5.2500000000000005E-2</c:v>
                </c:pt>
                <c:pt idx="76">
                  <c:v>5.3200000000000004E-2</c:v>
                </c:pt>
                <c:pt idx="77">
                  <c:v>5.3900000000000003E-2</c:v>
                </c:pt>
                <c:pt idx="78">
                  <c:v>5.460000000000001E-2</c:v>
                </c:pt>
                <c:pt idx="79">
                  <c:v>5.5300000000000009E-2</c:v>
                </c:pt>
                <c:pt idx="80">
                  <c:v>5.6000000000000008E-2</c:v>
                </c:pt>
                <c:pt idx="81">
                  <c:v>5.6700000000000007E-2</c:v>
                </c:pt>
                <c:pt idx="82">
                  <c:v>5.74E-2</c:v>
                </c:pt>
                <c:pt idx="83">
                  <c:v>5.8100000000000006E-2</c:v>
                </c:pt>
                <c:pt idx="84">
                  <c:v>5.8800000000000005E-2</c:v>
                </c:pt>
                <c:pt idx="85">
                  <c:v>5.9500000000000004E-2</c:v>
                </c:pt>
                <c:pt idx="86">
                  <c:v>6.0200000000000004E-2</c:v>
                </c:pt>
                <c:pt idx="87">
                  <c:v>6.0900000000000003E-2</c:v>
                </c:pt>
                <c:pt idx="88">
                  <c:v>6.1600000000000009E-2</c:v>
                </c:pt>
                <c:pt idx="89">
                  <c:v>6.2300000000000008E-2</c:v>
                </c:pt>
                <c:pt idx="90">
                  <c:v>6.3000000000000014E-2</c:v>
                </c:pt>
                <c:pt idx="91">
                  <c:v>6.3700000000000007E-2</c:v>
                </c:pt>
                <c:pt idx="92">
                  <c:v>6.4400000000000013E-2</c:v>
                </c:pt>
                <c:pt idx="93">
                  <c:v>6.5100000000000005E-2</c:v>
                </c:pt>
                <c:pt idx="94">
                  <c:v>6.5799999999999997E-2</c:v>
                </c:pt>
                <c:pt idx="95">
                  <c:v>6.6500000000000004E-2</c:v>
                </c:pt>
                <c:pt idx="96">
                  <c:v>6.720000000000001E-2</c:v>
                </c:pt>
                <c:pt idx="97">
                  <c:v>6.7900000000000002E-2</c:v>
                </c:pt>
                <c:pt idx="98">
                  <c:v>6.8600000000000008E-2</c:v>
                </c:pt>
                <c:pt idx="99">
                  <c:v>6.93E-2</c:v>
                </c:pt>
                <c:pt idx="100">
                  <c:v>7.0000000000000007E-2</c:v>
                </c:pt>
              </c:numCache>
            </c:numRef>
          </c:xVal>
          <c:yVal>
            <c:numRef>
              <c:f>Feuil1!$E$2:$E$102</c:f>
              <c:numCache>
                <c:formatCode>0%</c:formatCode>
                <c:ptCount val="101"/>
                <c:pt idx="0">
                  <c:v>0.05</c:v>
                </c:pt>
                <c:pt idx="1">
                  <c:v>5.0500000000000003E-2</c:v>
                </c:pt>
                <c:pt idx="2">
                  <c:v>5.1000000000000004E-2</c:v>
                </c:pt>
                <c:pt idx="3">
                  <c:v>5.1500000000000004E-2</c:v>
                </c:pt>
                <c:pt idx="4">
                  <c:v>5.2000000000000005E-2</c:v>
                </c:pt>
                <c:pt idx="5">
                  <c:v>5.2500000000000005E-2</c:v>
                </c:pt>
                <c:pt idx="6">
                  <c:v>5.2999999999999999E-2</c:v>
                </c:pt>
                <c:pt idx="7">
                  <c:v>5.3499999999999999E-2</c:v>
                </c:pt>
                <c:pt idx="8">
                  <c:v>5.4000000000000006E-2</c:v>
                </c:pt>
                <c:pt idx="9">
                  <c:v>5.4500000000000007E-2</c:v>
                </c:pt>
                <c:pt idx="10">
                  <c:v>5.5000000000000007E-2</c:v>
                </c:pt>
                <c:pt idx="11">
                  <c:v>5.5500000000000008E-2</c:v>
                </c:pt>
                <c:pt idx="12">
                  <c:v>5.6000000000000008E-2</c:v>
                </c:pt>
                <c:pt idx="13">
                  <c:v>5.6500000000000009E-2</c:v>
                </c:pt>
                <c:pt idx="14">
                  <c:v>5.7000000000000009E-2</c:v>
                </c:pt>
                <c:pt idx="15">
                  <c:v>5.7500000000000002E-2</c:v>
                </c:pt>
                <c:pt idx="16">
                  <c:v>5.8000000000000003E-2</c:v>
                </c:pt>
                <c:pt idx="17">
                  <c:v>5.8500000000000003E-2</c:v>
                </c:pt>
                <c:pt idx="18">
                  <c:v>5.9000000000000011E-2</c:v>
                </c:pt>
                <c:pt idx="19">
                  <c:v>5.9500000000000011E-2</c:v>
                </c:pt>
                <c:pt idx="20">
                  <c:v>6.0000000000000012E-2</c:v>
                </c:pt>
                <c:pt idx="21">
                  <c:v>6.0500000000000012E-2</c:v>
                </c:pt>
                <c:pt idx="22">
                  <c:v>6.1000000000000013E-2</c:v>
                </c:pt>
                <c:pt idx="23">
                  <c:v>6.1500000000000013E-2</c:v>
                </c:pt>
                <c:pt idx="24">
                  <c:v>6.2000000000000006E-2</c:v>
                </c:pt>
                <c:pt idx="25">
                  <c:v>6.25E-2</c:v>
                </c:pt>
                <c:pt idx="26">
                  <c:v>6.3E-2</c:v>
                </c:pt>
                <c:pt idx="27">
                  <c:v>6.3500000000000001E-2</c:v>
                </c:pt>
                <c:pt idx="28">
                  <c:v>6.4000000000000001E-2</c:v>
                </c:pt>
                <c:pt idx="29">
                  <c:v>6.4500000000000002E-2</c:v>
                </c:pt>
                <c:pt idx="30">
                  <c:v>6.5000000000000002E-2</c:v>
                </c:pt>
                <c:pt idx="31">
                  <c:v>6.5500000000000003E-2</c:v>
                </c:pt>
                <c:pt idx="32">
                  <c:v>6.6000000000000003E-2</c:v>
                </c:pt>
                <c:pt idx="33">
                  <c:v>6.6500000000000004E-2</c:v>
                </c:pt>
                <c:pt idx="34">
                  <c:v>6.7000000000000004E-2</c:v>
                </c:pt>
                <c:pt idx="35">
                  <c:v>6.7500000000000004E-2</c:v>
                </c:pt>
                <c:pt idx="36">
                  <c:v>6.8000000000000005E-2</c:v>
                </c:pt>
                <c:pt idx="37">
                  <c:v>6.8500000000000005E-2</c:v>
                </c:pt>
                <c:pt idx="38">
                  <c:v>6.9000000000000006E-2</c:v>
                </c:pt>
                <c:pt idx="39">
                  <c:v>6.9500000000000006E-2</c:v>
                </c:pt>
                <c:pt idx="40">
                  <c:v>7.0000000000000007E-2</c:v>
                </c:pt>
                <c:pt idx="41">
                  <c:v>7.0500000000000007E-2</c:v>
                </c:pt>
                <c:pt idx="42">
                  <c:v>7.1000000000000008E-2</c:v>
                </c:pt>
                <c:pt idx="43">
                  <c:v>7.1500000000000008E-2</c:v>
                </c:pt>
                <c:pt idx="44">
                  <c:v>7.2000000000000008E-2</c:v>
                </c:pt>
                <c:pt idx="45">
                  <c:v>7.2500000000000009E-2</c:v>
                </c:pt>
                <c:pt idx="46">
                  <c:v>7.3000000000000009E-2</c:v>
                </c:pt>
                <c:pt idx="47">
                  <c:v>7.350000000000001E-2</c:v>
                </c:pt>
                <c:pt idx="48">
                  <c:v>7.400000000000001E-2</c:v>
                </c:pt>
                <c:pt idx="49">
                  <c:v>7.4500000000000011E-2</c:v>
                </c:pt>
                <c:pt idx="50">
                  <c:v>7.5000000000000011E-2</c:v>
                </c:pt>
                <c:pt idx="51">
                  <c:v>7.5500000000000012E-2</c:v>
                </c:pt>
                <c:pt idx="52">
                  <c:v>7.6000000000000012E-2</c:v>
                </c:pt>
                <c:pt idx="53">
                  <c:v>7.6500000000000012E-2</c:v>
                </c:pt>
                <c:pt idx="54">
                  <c:v>7.7000000000000013E-2</c:v>
                </c:pt>
                <c:pt idx="55">
                  <c:v>7.7500000000000013E-2</c:v>
                </c:pt>
                <c:pt idx="56">
                  <c:v>7.8000000000000014E-2</c:v>
                </c:pt>
                <c:pt idx="57">
                  <c:v>7.85E-2</c:v>
                </c:pt>
                <c:pt idx="58">
                  <c:v>7.9000000000000001E-2</c:v>
                </c:pt>
                <c:pt idx="59">
                  <c:v>7.9500000000000001E-2</c:v>
                </c:pt>
                <c:pt idx="60">
                  <c:v>0.08</c:v>
                </c:pt>
                <c:pt idx="61">
                  <c:v>8.0500000000000002E-2</c:v>
                </c:pt>
                <c:pt idx="62">
                  <c:v>8.1000000000000003E-2</c:v>
                </c:pt>
                <c:pt idx="63">
                  <c:v>8.1500000000000003E-2</c:v>
                </c:pt>
                <c:pt idx="64">
                  <c:v>8.2000000000000003E-2</c:v>
                </c:pt>
                <c:pt idx="65">
                  <c:v>8.2500000000000004E-2</c:v>
                </c:pt>
                <c:pt idx="66">
                  <c:v>8.3000000000000004E-2</c:v>
                </c:pt>
                <c:pt idx="67">
                  <c:v>8.3500000000000005E-2</c:v>
                </c:pt>
                <c:pt idx="68">
                  <c:v>8.4000000000000005E-2</c:v>
                </c:pt>
                <c:pt idx="69">
                  <c:v>8.4499999999999992E-2</c:v>
                </c:pt>
                <c:pt idx="70">
                  <c:v>8.4999999999999992E-2</c:v>
                </c:pt>
                <c:pt idx="71">
                  <c:v>8.5499999999999993E-2</c:v>
                </c:pt>
                <c:pt idx="72">
                  <c:v>8.5999999999999993E-2</c:v>
                </c:pt>
                <c:pt idx="73">
                  <c:v>8.6499999999999994E-2</c:v>
                </c:pt>
                <c:pt idx="74">
                  <c:v>8.6999999999999994E-2</c:v>
                </c:pt>
                <c:pt idx="75">
                  <c:v>8.7500000000000008E-2</c:v>
                </c:pt>
                <c:pt idx="76">
                  <c:v>8.8000000000000009E-2</c:v>
                </c:pt>
                <c:pt idx="77">
                  <c:v>8.8500000000000009E-2</c:v>
                </c:pt>
                <c:pt idx="78">
                  <c:v>8.900000000000001E-2</c:v>
                </c:pt>
                <c:pt idx="79">
                  <c:v>8.950000000000001E-2</c:v>
                </c:pt>
                <c:pt idx="80">
                  <c:v>9.0000000000000011E-2</c:v>
                </c:pt>
                <c:pt idx="81">
                  <c:v>9.0500000000000011E-2</c:v>
                </c:pt>
                <c:pt idx="82">
                  <c:v>9.1000000000000011E-2</c:v>
                </c:pt>
                <c:pt idx="83">
                  <c:v>9.1500000000000012E-2</c:v>
                </c:pt>
                <c:pt idx="84">
                  <c:v>9.2000000000000012E-2</c:v>
                </c:pt>
                <c:pt idx="85">
                  <c:v>9.2500000000000013E-2</c:v>
                </c:pt>
                <c:pt idx="86">
                  <c:v>9.3000000000000013E-2</c:v>
                </c:pt>
                <c:pt idx="87">
                  <c:v>9.3500000000000014E-2</c:v>
                </c:pt>
                <c:pt idx="88">
                  <c:v>9.4000000000000014E-2</c:v>
                </c:pt>
                <c:pt idx="89">
                  <c:v>9.4500000000000015E-2</c:v>
                </c:pt>
                <c:pt idx="90">
                  <c:v>9.5000000000000015E-2</c:v>
                </c:pt>
                <c:pt idx="91">
                  <c:v>9.5500000000000015E-2</c:v>
                </c:pt>
                <c:pt idx="92">
                  <c:v>9.6000000000000016E-2</c:v>
                </c:pt>
                <c:pt idx="93">
                  <c:v>9.6500000000000016E-2</c:v>
                </c:pt>
                <c:pt idx="94">
                  <c:v>9.7000000000000003E-2</c:v>
                </c:pt>
                <c:pt idx="95">
                  <c:v>9.7500000000000003E-2</c:v>
                </c:pt>
                <c:pt idx="96">
                  <c:v>9.8000000000000004E-2</c:v>
                </c:pt>
                <c:pt idx="97">
                  <c:v>9.8500000000000004E-2</c:v>
                </c:pt>
                <c:pt idx="98">
                  <c:v>9.9000000000000005E-2</c:v>
                </c:pt>
                <c:pt idx="99">
                  <c:v>9.9500000000000005E-2</c:v>
                </c:pt>
                <c:pt idx="100">
                  <c:v>0.1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2139200"/>
        <c:axId val="192139776"/>
      </c:scatterChart>
      <c:valAx>
        <c:axId val="192139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92139776"/>
        <c:crosses val="autoZero"/>
        <c:crossBetween val="midCat"/>
      </c:valAx>
      <c:valAx>
        <c:axId val="192139776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92139200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Feuil1!$H$1</c:f>
              <c:strCache>
                <c:ptCount val="1"/>
                <c:pt idx="0">
                  <c:v>E(Rp)</c:v>
                </c:pt>
              </c:strCache>
            </c:strRef>
          </c:tx>
          <c:spPr>
            <a:ln w="28575">
              <a:noFill/>
            </a:ln>
          </c:spPr>
          <c:xVal>
            <c:numRef>
              <c:f>Feuil1!$G$2:$G$102</c:f>
              <c:numCache>
                <c:formatCode>General</c:formatCode>
                <c:ptCount val="101"/>
                <c:pt idx="0">
                  <c:v>0.12</c:v>
                </c:pt>
                <c:pt idx="1">
                  <c:v>0.11880206227166261</c:v>
                </c:pt>
                <c:pt idx="2">
                  <c:v>0.11760833303809726</c:v>
                </c:pt>
                <c:pt idx="3">
                  <c:v>0.11641894175777411</c:v>
                </c:pt>
                <c:pt idx="4">
                  <c:v>0.11523402275369891</c:v>
                </c:pt>
                <c:pt idx="5">
                  <c:v>0.11405371541514989</c:v>
                </c:pt>
                <c:pt idx="6">
                  <c:v>0.11287816440747075</c:v>
                </c:pt>
                <c:pt idx="7">
                  <c:v>0.11170751989011303</c:v>
                </c:pt>
                <c:pt idx="8">
                  <c:v>0.11054193774310273</c:v>
                </c:pt>
                <c:pt idx="9">
                  <c:v>0.1093815798020855</c:v>
                </c:pt>
                <c:pt idx="10">
                  <c:v>0.1082266141020775</c:v>
                </c:pt>
                <c:pt idx="11">
                  <c:v>0.10707721513001728</c:v>
                </c:pt>
                <c:pt idx="12">
                  <c:v>0.1059335640861762</c:v>
                </c:pt>
                <c:pt idx="13">
                  <c:v>0.10479584915443932</c:v>
                </c:pt>
                <c:pt idx="14">
                  <c:v>0.10366426578141573</c:v>
                </c:pt>
                <c:pt idx="15">
                  <c:v>0.10253901696427559</c:v>
                </c:pt>
                <c:pt idx="16">
                  <c:v>0.10142031354713905</c:v>
                </c:pt>
                <c:pt idx="17">
                  <c:v>0.10030837452575932</c:v>
                </c:pt>
                <c:pt idx="18">
                  <c:v>9.9203427360147201E-2</c:v>
                </c:pt>
                <c:pt idx="19">
                  <c:v>9.81057082946757E-2</c:v>
                </c:pt>
                <c:pt idx="20">
                  <c:v>9.701546268507924E-2</c:v>
                </c:pt>
                <c:pt idx="21">
                  <c:v>9.5932945331622138E-2</c:v>
                </c:pt>
                <c:pt idx="22">
                  <c:v>9.4858420817553149E-2</c:v>
                </c:pt>
                <c:pt idx="23">
                  <c:v>9.3792163851784544E-2</c:v>
                </c:pt>
                <c:pt idx="24">
                  <c:v>9.2734459614535955E-2</c:v>
                </c:pt>
                <c:pt idx="25">
                  <c:v>9.1685604104461235E-2</c:v>
                </c:pt>
                <c:pt idx="26">
                  <c:v>9.0645904485530948E-2</c:v>
                </c:pt>
                <c:pt idx="27">
                  <c:v>8.9615679431670869E-2</c:v>
                </c:pt>
                <c:pt idx="28">
                  <c:v>8.8595259466858603E-2</c:v>
                </c:pt>
                <c:pt idx="29">
                  <c:v>8.7584987298052405E-2</c:v>
                </c:pt>
                <c:pt idx="30">
                  <c:v>8.6585218137970862E-2</c:v>
                </c:pt>
                <c:pt idx="31">
                  <c:v>8.5596320014355742E-2</c:v>
                </c:pt>
                <c:pt idx="32">
                  <c:v>8.4618674061935045E-2</c:v>
                </c:pt>
                <c:pt idx="33">
                  <c:v>8.3652674792860024E-2</c:v>
                </c:pt>
                <c:pt idx="34">
                  <c:v>8.2698730340918764E-2</c:v>
                </c:pt>
                <c:pt idx="35">
                  <c:v>8.1757262674333711E-2</c:v>
                </c:pt>
                <c:pt idx="36">
                  <c:v>8.0828707771434777E-2</c:v>
                </c:pt>
                <c:pt idx="37">
                  <c:v>7.9913515752968844E-2</c:v>
                </c:pt>
                <c:pt idx="38">
                  <c:v>7.9012150964266253E-2</c:v>
                </c:pt>
                <c:pt idx="39">
                  <c:v>7.8125091999945828E-2</c:v>
                </c:pt>
                <c:pt idx="40">
                  <c:v>7.7252831663311858E-2</c:v>
                </c:pt>
                <c:pt idx="41">
                  <c:v>7.6395876852091968E-2</c:v>
                </c:pt>
                <c:pt idx="42">
                  <c:v>7.5554748361701271E-2</c:v>
                </c:pt>
                <c:pt idx="43">
                  <c:v>7.4729980596812684E-2</c:v>
                </c:pt>
                <c:pt idx="44">
                  <c:v>7.3922121181686881E-2</c:v>
                </c:pt>
                <c:pt idx="45">
                  <c:v>7.3131730459493435E-2</c:v>
                </c:pt>
                <c:pt idx="46">
                  <c:v>7.2359380870762019E-2</c:v>
                </c:pt>
                <c:pt idx="47">
                  <c:v>7.1605656201168918E-2</c:v>
                </c:pt>
                <c:pt idx="48">
                  <c:v>7.0871150689120324E-2</c:v>
                </c:pt>
                <c:pt idx="49">
                  <c:v>7.0156467984071144E-2</c:v>
                </c:pt>
                <c:pt idx="50">
                  <c:v>6.9462219947249021E-2</c:v>
                </c:pt>
                <c:pt idx="51">
                  <c:v>6.8789025287468636E-2</c:v>
                </c:pt>
                <c:pt idx="52">
                  <c:v>6.8137508026049801E-2</c:v>
                </c:pt>
                <c:pt idx="53">
                  <c:v>6.7508295786517972E-2</c:v>
                </c:pt>
                <c:pt idx="54">
                  <c:v>6.690201790678664E-2</c:v>
                </c:pt>
                <c:pt idx="55">
                  <c:v>6.6319303373904639E-2</c:v>
                </c:pt>
                <c:pt idx="56">
                  <c:v>6.5760778584198654E-2</c:v>
                </c:pt>
                <c:pt idx="57">
                  <c:v>6.5227064934733958E-2</c:v>
                </c:pt>
                <c:pt idx="58">
                  <c:v>6.4718776255426838E-2</c:v>
                </c:pt>
                <c:pt idx="59">
                  <c:v>6.4236516094819465E-2</c:v>
                </c:pt>
                <c:pt idx="60">
                  <c:v>6.3780874876407906E-2</c:v>
                </c:pt>
                <c:pt idx="61">
                  <c:v>6.3352426946408302E-2</c:v>
                </c:pt>
                <c:pt idx="62">
                  <c:v>6.2951727537852373E-2</c:v>
                </c:pt>
                <c:pt idx="63">
                  <c:v>6.2579309679797523E-2</c:v>
                </c:pt>
                <c:pt idx="64">
                  <c:v>6.2235681084085517E-2</c:v>
                </c:pt>
                <c:pt idx="65">
                  <c:v>6.1921321045339463E-2</c:v>
                </c:pt>
                <c:pt idx="66">
                  <c:v>6.1636677392604478E-2</c:v>
                </c:pt>
                <c:pt idx="67">
                  <c:v>6.1382163533065533E-2</c:v>
                </c:pt>
                <c:pt idx="68">
                  <c:v>6.1158155629482486E-2</c:v>
                </c:pt>
                <c:pt idx="69">
                  <c:v>6.0964989953251038E-2</c:v>
                </c:pt>
                <c:pt idx="70">
                  <c:v>6.0802960454241044E-2</c:v>
                </c:pt>
                <c:pt idx="71">
                  <c:v>6.0672316586726768E-2</c:v>
                </c:pt>
                <c:pt idx="72">
                  <c:v>6.0573261427795018E-2</c:v>
                </c:pt>
                <c:pt idx="73">
                  <c:v>6.0505950120628635E-2</c:v>
                </c:pt>
                <c:pt idx="74">
                  <c:v>6.0470488670094281E-2</c:v>
                </c:pt>
                <c:pt idx="75">
                  <c:v>6.0466933112239128E-2</c:v>
                </c:pt>
                <c:pt idx="76">
                  <c:v>6.0495289072786486E-2</c:v>
                </c:pt>
                <c:pt idx="77">
                  <c:v>6.0555511722716046E-2</c:v>
                </c:pt>
                <c:pt idx="78">
                  <c:v>6.0647506131744612E-2</c:v>
                </c:pt>
                <c:pt idx="79">
                  <c:v>6.0771128013226809E-2</c:v>
                </c:pt>
                <c:pt idx="80">
                  <c:v>6.0926184846911272E-2</c:v>
                </c:pt>
                <c:pt idx="81">
                  <c:v>6.11124373593461E-2</c:v>
                </c:pt>
                <c:pt idx="82">
                  <c:v>6.1329601335733466E-2</c:v>
                </c:pt>
                <c:pt idx="83">
                  <c:v>6.1577349731861637E-2</c:v>
                </c:pt>
                <c:pt idx="84">
                  <c:v>6.1855315050527389E-2</c:v>
                </c:pt>
                <c:pt idx="85">
                  <c:v>6.216309194369276E-2</c:v>
                </c:pt>
                <c:pt idx="86">
                  <c:v>6.2500239999539201E-2</c:v>
                </c:pt>
                <c:pt idx="87">
                  <c:v>6.2866286672587882E-2</c:v>
                </c:pt>
                <c:pt idx="88">
                  <c:v>6.3260730315101488E-2</c:v>
                </c:pt>
                <c:pt idx="89">
                  <c:v>6.3683043268989589E-2</c:v>
                </c:pt>
                <c:pt idx="90">
                  <c:v>6.4132674979295853E-2</c:v>
                </c:pt>
                <c:pt idx="91">
                  <c:v>6.4609055092920226E-2</c:v>
                </c:pt>
                <c:pt idx="92">
                  <c:v>6.5111596509377659E-2</c:v>
                </c:pt>
                <c:pt idx="93">
                  <c:v>6.5639698353968698E-2</c:v>
                </c:pt>
                <c:pt idx="94">
                  <c:v>6.6192748847589036E-2</c:v>
                </c:pt>
                <c:pt idx="95">
                  <c:v>6.6770128051397371E-2</c:v>
                </c:pt>
                <c:pt idx="96">
                  <c:v>6.7371210468567366E-2</c:v>
                </c:pt>
                <c:pt idx="97">
                  <c:v>6.7995367489263561E-2</c:v>
                </c:pt>
                <c:pt idx="98">
                  <c:v>6.8641969668709252E-2</c:v>
                </c:pt>
                <c:pt idx="99">
                  <c:v>6.9310388831689593E-2</c:v>
                </c:pt>
                <c:pt idx="100">
                  <c:v>7.0000000000000007E-2</c:v>
                </c:pt>
              </c:numCache>
            </c:numRef>
          </c:xVal>
          <c:yVal>
            <c:numRef>
              <c:f>Feuil1!$H$2:$H$102</c:f>
              <c:numCache>
                <c:formatCode>_-* #,##0.0000\ _€_-;\-* #,##0.0000\ _€_-;_-* "-"??\ _€_-;_-@_-</c:formatCode>
                <c:ptCount val="101"/>
                <c:pt idx="0">
                  <c:v>0.17</c:v>
                </c:pt>
                <c:pt idx="1">
                  <c:v>0.16930000000000001</c:v>
                </c:pt>
                <c:pt idx="2">
                  <c:v>0.1686</c:v>
                </c:pt>
                <c:pt idx="3">
                  <c:v>0.16790000000000002</c:v>
                </c:pt>
                <c:pt idx="4">
                  <c:v>0.16720000000000002</c:v>
                </c:pt>
                <c:pt idx="5">
                  <c:v>0.16650000000000001</c:v>
                </c:pt>
                <c:pt idx="6">
                  <c:v>0.1658</c:v>
                </c:pt>
                <c:pt idx="7">
                  <c:v>0.1651</c:v>
                </c:pt>
                <c:pt idx="8">
                  <c:v>0.16440000000000002</c:v>
                </c:pt>
                <c:pt idx="9">
                  <c:v>0.16370000000000001</c:v>
                </c:pt>
                <c:pt idx="10">
                  <c:v>0.16300000000000003</c:v>
                </c:pt>
                <c:pt idx="11">
                  <c:v>0.16230000000000003</c:v>
                </c:pt>
                <c:pt idx="12">
                  <c:v>0.16160000000000002</c:v>
                </c:pt>
                <c:pt idx="13">
                  <c:v>0.16090000000000002</c:v>
                </c:pt>
                <c:pt idx="14">
                  <c:v>0.16020000000000001</c:v>
                </c:pt>
                <c:pt idx="15">
                  <c:v>0.15950000000000003</c:v>
                </c:pt>
                <c:pt idx="16">
                  <c:v>0.1588</c:v>
                </c:pt>
                <c:pt idx="17">
                  <c:v>0.15810000000000002</c:v>
                </c:pt>
                <c:pt idx="18">
                  <c:v>0.15740000000000001</c:v>
                </c:pt>
                <c:pt idx="19">
                  <c:v>0.15670000000000001</c:v>
                </c:pt>
                <c:pt idx="20">
                  <c:v>0.15600000000000003</c:v>
                </c:pt>
                <c:pt idx="21">
                  <c:v>0.15529999999999999</c:v>
                </c:pt>
                <c:pt idx="22">
                  <c:v>0.15460000000000002</c:v>
                </c:pt>
                <c:pt idx="23">
                  <c:v>0.15390000000000001</c:v>
                </c:pt>
                <c:pt idx="24">
                  <c:v>0.1532</c:v>
                </c:pt>
                <c:pt idx="25">
                  <c:v>0.1525</c:v>
                </c:pt>
                <c:pt idx="26">
                  <c:v>0.15179999999999999</c:v>
                </c:pt>
                <c:pt idx="27">
                  <c:v>0.15110000000000001</c:v>
                </c:pt>
                <c:pt idx="28">
                  <c:v>0.15040000000000001</c:v>
                </c:pt>
                <c:pt idx="29">
                  <c:v>0.1497</c:v>
                </c:pt>
                <c:pt idx="30">
                  <c:v>0.14899999999999999</c:v>
                </c:pt>
                <c:pt idx="31">
                  <c:v>0.14829999999999999</c:v>
                </c:pt>
                <c:pt idx="32">
                  <c:v>0.14760000000000001</c:v>
                </c:pt>
                <c:pt idx="33">
                  <c:v>0.1469</c:v>
                </c:pt>
                <c:pt idx="34">
                  <c:v>0.1462</c:v>
                </c:pt>
                <c:pt idx="35">
                  <c:v>0.14550000000000002</c:v>
                </c:pt>
                <c:pt idx="36">
                  <c:v>0.14480000000000001</c:v>
                </c:pt>
                <c:pt idx="37">
                  <c:v>0.14410000000000001</c:v>
                </c:pt>
                <c:pt idx="38">
                  <c:v>0.14340000000000003</c:v>
                </c:pt>
                <c:pt idx="39">
                  <c:v>0.14269999999999999</c:v>
                </c:pt>
                <c:pt idx="40">
                  <c:v>0.14200000000000002</c:v>
                </c:pt>
                <c:pt idx="41">
                  <c:v>0.14130000000000001</c:v>
                </c:pt>
                <c:pt idx="42">
                  <c:v>0.14060000000000003</c:v>
                </c:pt>
                <c:pt idx="43">
                  <c:v>0.13990000000000002</c:v>
                </c:pt>
                <c:pt idx="44">
                  <c:v>0.13920000000000002</c:v>
                </c:pt>
                <c:pt idx="45">
                  <c:v>0.13850000000000001</c:v>
                </c:pt>
                <c:pt idx="46">
                  <c:v>0.13780000000000001</c:v>
                </c:pt>
                <c:pt idx="47">
                  <c:v>0.1371</c:v>
                </c:pt>
                <c:pt idx="48">
                  <c:v>0.13640000000000002</c:v>
                </c:pt>
                <c:pt idx="49">
                  <c:v>0.13570000000000002</c:v>
                </c:pt>
                <c:pt idx="50">
                  <c:v>0.13500000000000001</c:v>
                </c:pt>
                <c:pt idx="51">
                  <c:v>0.1343</c:v>
                </c:pt>
                <c:pt idx="52">
                  <c:v>0.1336</c:v>
                </c:pt>
                <c:pt idx="53">
                  <c:v>0.13290000000000002</c:v>
                </c:pt>
                <c:pt idx="54">
                  <c:v>0.13220000000000001</c:v>
                </c:pt>
                <c:pt idx="55">
                  <c:v>0.13150000000000001</c:v>
                </c:pt>
                <c:pt idx="56">
                  <c:v>0.1308</c:v>
                </c:pt>
                <c:pt idx="57">
                  <c:v>0.13009999999999999</c:v>
                </c:pt>
                <c:pt idx="58">
                  <c:v>0.12940000000000002</c:v>
                </c:pt>
                <c:pt idx="59">
                  <c:v>0.12870000000000001</c:v>
                </c:pt>
                <c:pt idx="60">
                  <c:v>0.128</c:v>
                </c:pt>
                <c:pt idx="61">
                  <c:v>0.12730000000000002</c:v>
                </c:pt>
                <c:pt idx="62">
                  <c:v>0.12659999999999999</c:v>
                </c:pt>
                <c:pt idx="63">
                  <c:v>0.12590000000000001</c:v>
                </c:pt>
                <c:pt idx="64">
                  <c:v>0.12520000000000001</c:v>
                </c:pt>
                <c:pt idx="65">
                  <c:v>0.1245</c:v>
                </c:pt>
                <c:pt idx="66">
                  <c:v>0.12379999999999999</c:v>
                </c:pt>
                <c:pt idx="67">
                  <c:v>0.1231</c:v>
                </c:pt>
                <c:pt idx="68">
                  <c:v>0.12240000000000001</c:v>
                </c:pt>
                <c:pt idx="69">
                  <c:v>0.1217</c:v>
                </c:pt>
                <c:pt idx="70">
                  <c:v>0.121</c:v>
                </c:pt>
                <c:pt idx="71">
                  <c:v>0.1203</c:v>
                </c:pt>
                <c:pt idx="72">
                  <c:v>0.11960000000000001</c:v>
                </c:pt>
                <c:pt idx="73">
                  <c:v>0.11890000000000001</c:v>
                </c:pt>
                <c:pt idx="74">
                  <c:v>0.1182</c:v>
                </c:pt>
                <c:pt idx="75">
                  <c:v>0.11750000000000002</c:v>
                </c:pt>
                <c:pt idx="76">
                  <c:v>0.11680000000000001</c:v>
                </c:pt>
                <c:pt idx="77">
                  <c:v>0.11610000000000001</c:v>
                </c:pt>
                <c:pt idx="78">
                  <c:v>0.1154</c:v>
                </c:pt>
                <c:pt idx="79">
                  <c:v>0.11470000000000001</c:v>
                </c:pt>
                <c:pt idx="80">
                  <c:v>0.11400000000000002</c:v>
                </c:pt>
                <c:pt idx="81">
                  <c:v>0.11330000000000001</c:v>
                </c:pt>
                <c:pt idx="82">
                  <c:v>0.11260000000000001</c:v>
                </c:pt>
                <c:pt idx="83">
                  <c:v>0.11190000000000001</c:v>
                </c:pt>
                <c:pt idx="84">
                  <c:v>0.11120000000000002</c:v>
                </c:pt>
                <c:pt idx="85">
                  <c:v>0.11050000000000001</c:v>
                </c:pt>
                <c:pt idx="86">
                  <c:v>0.10980000000000001</c:v>
                </c:pt>
                <c:pt idx="87">
                  <c:v>0.1091</c:v>
                </c:pt>
                <c:pt idx="88">
                  <c:v>0.10840000000000001</c:v>
                </c:pt>
                <c:pt idx="89">
                  <c:v>0.1077</c:v>
                </c:pt>
                <c:pt idx="90">
                  <c:v>0.10700000000000001</c:v>
                </c:pt>
                <c:pt idx="91">
                  <c:v>0.10630000000000001</c:v>
                </c:pt>
                <c:pt idx="92">
                  <c:v>0.1056</c:v>
                </c:pt>
                <c:pt idx="93">
                  <c:v>0.10490000000000001</c:v>
                </c:pt>
                <c:pt idx="94">
                  <c:v>0.10420000000000001</c:v>
                </c:pt>
                <c:pt idx="95">
                  <c:v>0.10350000000000001</c:v>
                </c:pt>
                <c:pt idx="96">
                  <c:v>0.1028</c:v>
                </c:pt>
                <c:pt idx="97">
                  <c:v>0.10210000000000001</c:v>
                </c:pt>
                <c:pt idx="98">
                  <c:v>0.1014</c:v>
                </c:pt>
                <c:pt idx="99">
                  <c:v>0.10070000000000001</c:v>
                </c:pt>
                <c:pt idx="100">
                  <c:v>0.1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2141504"/>
        <c:axId val="192142080"/>
      </c:scatterChart>
      <c:valAx>
        <c:axId val="192141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92142080"/>
        <c:crosses val="autoZero"/>
        <c:crossBetween val="midCat"/>
      </c:valAx>
      <c:valAx>
        <c:axId val="192142080"/>
        <c:scaling>
          <c:orientation val="minMax"/>
        </c:scaling>
        <c:delete val="0"/>
        <c:axPos val="l"/>
        <c:majorGridlines/>
        <c:numFmt formatCode="_-* #,##0.0000\ _€_-;\-* #,##0.0000\ _€_-;_-* &quot;-&quot;??\ _€_-;_-@_-" sourceLinked="1"/>
        <c:majorTickMark val="out"/>
        <c:minorTickMark val="none"/>
        <c:tickLblPos val="nextTo"/>
        <c:crossAx val="192141504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scatterChart>
        <c:scatterStyle val="lineMarker"/>
        <c:varyColors val="0"/>
        <c:ser>
          <c:idx val="1"/>
          <c:order val="0"/>
          <c:tx>
            <c:v>p</c:v>
          </c:tx>
          <c:spPr>
            <a:ln w="28575">
              <a:noFill/>
            </a:ln>
          </c:spPr>
          <c:xVal>
            <c:strRef>
              <c:f>Feuil1!$C$1:$C$102</c:f>
              <c:strCache>
                <c:ptCount val="102"/>
                <c:pt idx="0">
                  <c:v>p</c:v>
                </c:pt>
                <c:pt idx="1">
                  <c:v>0%</c:v>
                </c:pt>
                <c:pt idx="2">
                  <c:v>1%</c:v>
                </c:pt>
                <c:pt idx="3">
                  <c:v>2%</c:v>
                </c:pt>
                <c:pt idx="4">
                  <c:v>3%</c:v>
                </c:pt>
                <c:pt idx="5">
                  <c:v>4%</c:v>
                </c:pt>
                <c:pt idx="6">
                  <c:v>5%</c:v>
                </c:pt>
                <c:pt idx="7">
                  <c:v>6%</c:v>
                </c:pt>
                <c:pt idx="8">
                  <c:v>7%</c:v>
                </c:pt>
                <c:pt idx="9">
                  <c:v>8%</c:v>
                </c:pt>
                <c:pt idx="10">
                  <c:v>9%</c:v>
                </c:pt>
                <c:pt idx="11">
                  <c:v>10%</c:v>
                </c:pt>
                <c:pt idx="12">
                  <c:v>11%</c:v>
                </c:pt>
                <c:pt idx="13">
                  <c:v>12%</c:v>
                </c:pt>
                <c:pt idx="14">
                  <c:v>13%</c:v>
                </c:pt>
                <c:pt idx="15">
                  <c:v>14%</c:v>
                </c:pt>
                <c:pt idx="16">
                  <c:v>15%</c:v>
                </c:pt>
                <c:pt idx="17">
                  <c:v>16%</c:v>
                </c:pt>
                <c:pt idx="18">
                  <c:v>17%</c:v>
                </c:pt>
                <c:pt idx="19">
                  <c:v>18%</c:v>
                </c:pt>
                <c:pt idx="20">
                  <c:v>19%</c:v>
                </c:pt>
                <c:pt idx="21">
                  <c:v>20%</c:v>
                </c:pt>
                <c:pt idx="22">
                  <c:v>21%</c:v>
                </c:pt>
                <c:pt idx="23">
                  <c:v>22%</c:v>
                </c:pt>
                <c:pt idx="24">
                  <c:v>23%</c:v>
                </c:pt>
                <c:pt idx="25">
                  <c:v>24%</c:v>
                </c:pt>
                <c:pt idx="26">
                  <c:v>25%</c:v>
                </c:pt>
                <c:pt idx="27">
                  <c:v>26%</c:v>
                </c:pt>
                <c:pt idx="28">
                  <c:v>27%</c:v>
                </c:pt>
                <c:pt idx="29">
                  <c:v>28%</c:v>
                </c:pt>
                <c:pt idx="30">
                  <c:v>29%</c:v>
                </c:pt>
                <c:pt idx="31">
                  <c:v>30%</c:v>
                </c:pt>
                <c:pt idx="32">
                  <c:v>31%</c:v>
                </c:pt>
                <c:pt idx="33">
                  <c:v>32%</c:v>
                </c:pt>
                <c:pt idx="34">
                  <c:v>33%</c:v>
                </c:pt>
                <c:pt idx="35">
                  <c:v>34%</c:v>
                </c:pt>
                <c:pt idx="36">
                  <c:v>35%</c:v>
                </c:pt>
                <c:pt idx="37">
                  <c:v>36%</c:v>
                </c:pt>
                <c:pt idx="38">
                  <c:v>37%</c:v>
                </c:pt>
                <c:pt idx="39">
                  <c:v>38%</c:v>
                </c:pt>
                <c:pt idx="40">
                  <c:v>39%</c:v>
                </c:pt>
                <c:pt idx="41">
                  <c:v>40%</c:v>
                </c:pt>
                <c:pt idx="42">
                  <c:v>41%</c:v>
                </c:pt>
                <c:pt idx="43">
                  <c:v>42%</c:v>
                </c:pt>
                <c:pt idx="44">
                  <c:v>43%</c:v>
                </c:pt>
                <c:pt idx="45">
                  <c:v>44%</c:v>
                </c:pt>
                <c:pt idx="46">
                  <c:v>45%</c:v>
                </c:pt>
                <c:pt idx="47">
                  <c:v>46%</c:v>
                </c:pt>
                <c:pt idx="48">
                  <c:v>47%</c:v>
                </c:pt>
                <c:pt idx="49">
                  <c:v>48%</c:v>
                </c:pt>
                <c:pt idx="50">
                  <c:v>49%</c:v>
                </c:pt>
                <c:pt idx="51">
                  <c:v>50%</c:v>
                </c:pt>
                <c:pt idx="52">
                  <c:v>51%</c:v>
                </c:pt>
                <c:pt idx="53">
                  <c:v>52%</c:v>
                </c:pt>
                <c:pt idx="54">
                  <c:v>53%</c:v>
                </c:pt>
                <c:pt idx="55">
                  <c:v>54%</c:v>
                </c:pt>
                <c:pt idx="56">
                  <c:v>55%</c:v>
                </c:pt>
                <c:pt idx="57">
                  <c:v>56%</c:v>
                </c:pt>
                <c:pt idx="58">
                  <c:v>57%</c:v>
                </c:pt>
                <c:pt idx="59">
                  <c:v>58%</c:v>
                </c:pt>
                <c:pt idx="60">
                  <c:v>59%</c:v>
                </c:pt>
                <c:pt idx="61">
                  <c:v>60%</c:v>
                </c:pt>
                <c:pt idx="62">
                  <c:v>61%</c:v>
                </c:pt>
                <c:pt idx="63">
                  <c:v>62%</c:v>
                </c:pt>
                <c:pt idx="64">
                  <c:v>63%</c:v>
                </c:pt>
                <c:pt idx="65">
                  <c:v>64%</c:v>
                </c:pt>
                <c:pt idx="66">
                  <c:v>65%</c:v>
                </c:pt>
                <c:pt idx="67">
                  <c:v>66%</c:v>
                </c:pt>
                <c:pt idx="68">
                  <c:v>67%</c:v>
                </c:pt>
                <c:pt idx="69">
                  <c:v>68%</c:v>
                </c:pt>
                <c:pt idx="70">
                  <c:v>69%</c:v>
                </c:pt>
                <c:pt idx="71">
                  <c:v>70%</c:v>
                </c:pt>
                <c:pt idx="72">
                  <c:v>71%</c:v>
                </c:pt>
                <c:pt idx="73">
                  <c:v>72%</c:v>
                </c:pt>
                <c:pt idx="74">
                  <c:v>73%</c:v>
                </c:pt>
                <c:pt idx="75">
                  <c:v>74%</c:v>
                </c:pt>
                <c:pt idx="76">
                  <c:v>75%</c:v>
                </c:pt>
                <c:pt idx="77">
                  <c:v>76%</c:v>
                </c:pt>
                <c:pt idx="78">
                  <c:v>77%</c:v>
                </c:pt>
                <c:pt idx="79">
                  <c:v>78%</c:v>
                </c:pt>
                <c:pt idx="80">
                  <c:v>79%</c:v>
                </c:pt>
                <c:pt idx="81">
                  <c:v>80%</c:v>
                </c:pt>
                <c:pt idx="82">
                  <c:v>81%</c:v>
                </c:pt>
                <c:pt idx="83">
                  <c:v>82%</c:v>
                </c:pt>
                <c:pt idx="84">
                  <c:v>83%</c:v>
                </c:pt>
                <c:pt idx="85">
                  <c:v>84%</c:v>
                </c:pt>
                <c:pt idx="86">
                  <c:v>85%</c:v>
                </c:pt>
                <c:pt idx="87">
                  <c:v>86%</c:v>
                </c:pt>
                <c:pt idx="88">
                  <c:v>87%</c:v>
                </c:pt>
                <c:pt idx="89">
                  <c:v>88%</c:v>
                </c:pt>
                <c:pt idx="90">
                  <c:v>89%</c:v>
                </c:pt>
                <c:pt idx="91">
                  <c:v>90%</c:v>
                </c:pt>
                <c:pt idx="92">
                  <c:v>91%</c:v>
                </c:pt>
                <c:pt idx="93">
                  <c:v>92%</c:v>
                </c:pt>
                <c:pt idx="94">
                  <c:v>93%</c:v>
                </c:pt>
                <c:pt idx="95">
                  <c:v>94%</c:v>
                </c:pt>
                <c:pt idx="96">
                  <c:v>95%</c:v>
                </c:pt>
                <c:pt idx="97">
                  <c:v>96%</c:v>
                </c:pt>
                <c:pt idx="98">
                  <c:v>97%</c:v>
                </c:pt>
                <c:pt idx="99">
                  <c:v>98%</c:v>
                </c:pt>
                <c:pt idx="100">
                  <c:v>99%</c:v>
                </c:pt>
                <c:pt idx="101">
                  <c:v>100%</c:v>
                </c:pt>
              </c:strCache>
            </c:strRef>
          </c:xVal>
          <c:yVal>
            <c:numRef>
              <c:f>Feuil1!$J$1:$J$102</c:f>
              <c:numCache>
                <c:formatCode>General</c:formatCode>
                <c:ptCount val="102"/>
                <c:pt idx="0">
                  <c:v>0</c:v>
                </c:pt>
                <c:pt idx="1">
                  <c:v>-0.18999999999999997</c:v>
                </c:pt>
                <c:pt idx="2">
                  <c:v>-0.18354825000000002</c:v>
                </c:pt>
                <c:pt idx="3">
                  <c:v>-0.17719299999999996</c:v>
                </c:pt>
                <c:pt idx="4">
                  <c:v>-0.17093424999999993</c:v>
                </c:pt>
                <c:pt idx="5">
                  <c:v>-0.16477199999999997</c:v>
                </c:pt>
                <c:pt idx="6">
                  <c:v>-0.15870624999999997</c:v>
                </c:pt>
                <c:pt idx="7">
                  <c:v>-0.15273699999999996</c:v>
                </c:pt>
                <c:pt idx="8">
                  <c:v>-0.14686424999999995</c:v>
                </c:pt>
                <c:pt idx="9">
                  <c:v>-0.14108799999999996</c:v>
                </c:pt>
                <c:pt idx="10">
                  <c:v>-0.13540824999999995</c:v>
                </c:pt>
                <c:pt idx="11">
                  <c:v>-0.12982499999999997</c:v>
                </c:pt>
                <c:pt idx="12">
                  <c:v>-0.12433825000000001</c:v>
                </c:pt>
                <c:pt idx="13">
                  <c:v>-0.118948</c:v>
                </c:pt>
                <c:pt idx="14">
                  <c:v>-0.11365424999999998</c:v>
                </c:pt>
                <c:pt idx="15">
                  <c:v>-0.10845700000000003</c:v>
                </c:pt>
                <c:pt idx="16">
                  <c:v>-0.10335624999999987</c:v>
                </c:pt>
                <c:pt idx="17">
                  <c:v>-9.8351999999999939E-2</c:v>
                </c:pt>
                <c:pt idx="18">
                  <c:v>-9.3444250000000006E-2</c:v>
                </c:pt>
                <c:pt idx="19">
                  <c:v>-8.8633000000000045E-2</c:v>
                </c:pt>
                <c:pt idx="20">
                  <c:v>-8.391825E-2</c:v>
                </c:pt>
                <c:pt idx="21">
                  <c:v>-7.9300000000000009E-2</c:v>
                </c:pt>
                <c:pt idx="22">
                  <c:v>-7.4778250000000046E-2</c:v>
                </c:pt>
                <c:pt idx="23">
                  <c:v>-7.0352999999999999E-2</c:v>
                </c:pt>
                <c:pt idx="24">
                  <c:v>-6.6024249999999979E-2</c:v>
                </c:pt>
                <c:pt idx="25">
                  <c:v>-6.1792000000000014E-2</c:v>
                </c:pt>
                <c:pt idx="26">
                  <c:v>-5.7656249999999964E-2</c:v>
                </c:pt>
                <c:pt idx="27">
                  <c:v>-5.3617000000000026E-2</c:v>
                </c:pt>
                <c:pt idx="28">
                  <c:v>-4.9674249999999892E-2</c:v>
                </c:pt>
                <c:pt idx="29">
                  <c:v>-4.582799999999998E-2</c:v>
                </c:pt>
                <c:pt idx="30">
                  <c:v>-4.2078250000000011E-2</c:v>
                </c:pt>
                <c:pt idx="31">
                  <c:v>-3.8424999999999959E-2</c:v>
                </c:pt>
                <c:pt idx="32">
                  <c:v>-3.4868249999999962E-2</c:v>
                </c:pt>
                <c:pt idx="33">
                  <c:v>-3.1407999999999964E-2</c:v>
                </c:pt>
                <c:pt idx="34">
                  <c:v>-2.8044249999999965E-2</c:v>
                </c:pt>
                <c:pt idx="35">
                  <c:v>-2.4776999999999938E-2</c:v>
                </c:pt>
                <c:pt idx="36">
                  <c:v>-2.1606249999999994E-2</c:v>
                </c:pt>
                <c:pt idx="37">
                  <c:v>-1.8531999999999993E-2</c:v>
                </c:pt>
                <c:pt idx="38">
                  <c:v>-1.5554249999999992E-2</c:v>
                </c:pt>
                <c:pt idx="39">
                  <c:v>-1.267299999999999E-2</c:v>
                </c:pt>
                <c:pt idx="40">
                  <c:v>-9.8882499999999873E-3</c:v>
                </c:pt>
                <c:pt idx="41">
                  <c:v>-7.1999999999999564E-3</c:v>
                </c:pt>
                <c:pt idx="42">
                  <c:v>-4.6082500000000359E-3</c:v>
                </c:pt>
                <c:pt idx="43">
                  <c:v>-2.112999999999976E-3</c:v>
                </c:pt>
                <c:pt idx="44">
                  <c:v>2.8575000000000128E-4</c:v>
                </c:pt>
                <c:pt idx="45">
                  <c:v>2.5880000000000347E-3</c:v>
                </c:pt>
                <c:pt idx="46">
                  <c:v>4.7937500000000133E-3</c:v>
                </c:pt>
                <c:pt idx="47">
                  <c:v>6.9029999999999925E-3</c:v>
                </c:pt>
                <c:pt idx="48">
                  <c:v>8.9157499999999723E-3</c:v>
                </c:pt>
                <c:pt idx="49">
                  <c:v>1.0832000000000008E-2</c:v>
                </c:pt>
                <c:pt idx="50">
                  <c:v>1.2651750000000017E-2</c:v>
                </c:pt>
                <c:pt idx="51">
                  <c:v>1.4375000000000027E-2</c:v>
                </c:pt>
                <c:pt idx="52">
                  <c:v>1.6001750000000009E-2</c:v>
                </c:pt>
                <c:pt idx="53">
                  <c:v>1.7531999999999964E-2</c:v>
                </c:pt>
                <c:pt idx="54">
                  <c:v>1.8965750000000017E-2</c:v>
                </c:pt>
                <c:pt idx="55">
                  <c:v>2.0303000000000002E-2</c:v>
                </c:pt>
                <c:pt idx="56">
                  <c:v>2.1543750000000028E-2</c:v>
                </c:pt>
                <c:pt idx="57">
                  <c:v>2.2687999999999986E-2</c:v>
                </c:pt>
                <c:pt idx="58">
                  <c:v>2.3735749999999986E-2</c:v>
                </c:pt>
                <c:pt idx="59">
                  <c:v>2.4686999999999987E-2</c:v>
                </c:pt>
                <c:pt idx="60">
                  <c:v>2.5541750000000002E-2</c:v>
                </c:pt>
                <c:pt idx="61">
                  <c:v>2.6299999999999976E-2</c:v>
                </c:pt>
                <c:pt idx="62">
                  <c:v>2.696175000000002E-2</c:v>
                </c:pt>
                <c:pt idx="63">
                  <c:v>2.7526999999999968E-2</c:v>
                </c:pt>
                <c:pt idx="64">
                  <c:v>2.7995750000000014E-2</c:v>
                </c:pt>
                <c:pt idx="65">
                  <c:v>2.8368000000000004E-2</c:v>
                </c:pt>
                <c:pt idx="66">
                  <c:v>2.8643749999999996E-2</c:v>
                </c:pt>
                <c:pt idx="67">
                  <c:v>2.8823000000000001E-2</c:v>
                </c:pt>
                <c:pt idx="68">
                  <c:v>2.8905749999999994E-2</c:v>
                </c:pt>
                <c:pt idx="69">
                  <c:v>2.8892000000000001E-2</c:v>
                </c:pt>
                <c:pt idx="70">
                  <c:v>2.8781749999999995E-2</c:v>
                </c:pt>
                <c:pt idx="71">
                  <c:v>2.8574999999999989E-2</c:v>
                </c:pt>
                <c:pt idx="72">
                  <c:v>2.8271749999999998E-2</c:v>
                </c:pt>
                <c:pt idx="73">
                  <c:v>2.7872000000000022E-2</c:v>
                </c:pt>
                <c:pt idx="74">
                  <c:v>2.737574999999999E-2</c:v>
                </c:pt>
                <c:pt idx="75">
                  <c:v>2.6782999999999987E-2</c:v>
                </c:pt>
                <c:pt idx="76">
                  <c:v>2.6093749999999999E-2</c:v>
                </c:pt>
                <c:pt idx="77">
                  <c:v>2.5308000000000025E-2</c:v>
                </c:pt>
                <c:pt idx="78">
                  <c:v>2.4425749999999996E-2</c:v>
                </c:pt>
                <c:pt idx="79">
                  <c:v>2.3446999999999996E-2</c:v>
                </c:pt>
                <c:pt idx="80">
                  <c:v>2.237175000000001E-2</c:v>
                </c:pt>
                <c:pt idx="81">
                  <c:v>2.1200000000000011E-2</c:v>
                </c:pt>
                <c:pt idx="82">
                  <c:v>1.9931749999999998E-2</c:v>
                </c:pt>
                <c:pt idx="83">
                  <c:v>1.8567E-2</c:v>
                </c:pt>
                <c:pt idx="84">
                  <c:v>1.7105750000000003E-2</c:v>
                </c:pt>
                <c:pt idx="85">
                  <c:v>1.554800000000002E-2</c:v>
                </c:pt>
                <c:pt idx="86">
                  <c:v>1.3893750000000024E-2</c:v>
                </c:pt>
                <c:pt idx="87">
                  <c:v>1.2143000000000015E-2</c:v>
                </c:pt>
                <c:pt idx="88">
                  <c:v>1.0295749999999992E-2</c:v>
                </c:pt>
                <c:pt idx="89">
                  <c:v>8.3520000000000122E-3</c:v>
                </c:pt>
                <c:pt idx="90">
                  <c:v>6.3117500000000049E-3</c:v>
                </c:pt>
                <c:pt idx="91">
                  <c:v>4.1749999999999982E-3</c:v>
                </c:pt>
                <c:pt idx="92">
                  <c:v>1.9417499999999782E-3</c:v>
                </c:pt>
                <c:pt idx="93">
                  <c:v>-3.8800000000002721E-4</c:v>
                </c:pt>
                <c:pt idx="94">
                  <c:v>-2.8142500000000181E-3</c:v>
                </c:pt>
                <c:pt idx="95">
                  <c:v>-5.3369999999999806E-3</c:v>
                </c:pt>
                <c:pt idx="96">
                  <c:v>-7.9562500000000397E-3</c:v>
                </c:pt>
                <c:pt idx="97">
                  <c:v>-1.0672000000000029E-2</c:v>
                </c:pt>
                <c:pt idx="98">
                  <c:v>-1.3484249999999989E-2</c:v>
                </c:pt>
                <c:pt idx="99">
                  <c:v>-1.6393000000000019E-2</c:v>
                </c:pt>
                <c:pt idx="100">
                  <c:v>-1.939825000000002E-2</c:v>
                </c:pt>
                <c:pt idx="101">
                  <c:v>-2.2500000000000006E-2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9504960"/>
        <c:axId val="199503808"/>
      </c:scatterChart>
      <c:valAx>
        <c:axId val="199504960"/>
        <c:scaling>
          <c:orientation val="minMax"/>
        </c:scaling>
        <c:delete val="0"/>
        <c:axPos val="b"/>
        <c:numFmt formatCode="0%" sourceLinked="1"/>
        <c:majorTickMark val="out"/>
        <c:minorTickMark val="none"/>
        <c:tickLblPos val="nextTo"/>
        <c:crossAx val="199503808"/>
        <c:crosses val="autoZero"/>
        <c:crossBetween val="midCat"/>
      </c:valAx>
      <c:valAx>
        <c:axId val="1995038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99504960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457200</xdr:colOff>
      <xdr:row>103</xdr:row>
      <xdr:rowOff>138112</xdr:rowOff>
    </xdr:from>
    <xdr:to>
      <xdr:col>6</xdr:col>
      <xdr:colOff>457200</xdr:colOff>
      <xdr:row>118</xdr:row>
      <xdr:rowOff>23812</xdr:rowOff>
    </xdr:to>
    <xdr:graphicFrame macro="">
      <xdr:nvGraphicFramePr>
        <xdr:cNvPr id="5" name="Graphique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419100</xdr:colOff>
      <xdr:row>108</xdr:row>
      <xdr:rowOff>42862</xdr:rowOff>
    </xdr:from>
    <xdr:to>
      <xdr:col>15</xdr:col>
      <xdr:colOff>419100</xdr:colOff>
      <xdr:row>122</xdr:row>
      <xdr:rowOff>119062</xdr:rowOff>
    </xdr:to>
    <xdr:graphicFrame macro="">
      <xdr:nvGraphicFramePr>
        <xdr:cNvPr id="6" name="Graphique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276225</xdr:colOff>
      <xdr:row>4</xdr:row>
      <xdr:rowOff>33337</xdr:rowOff>
    </xdr:from>
    <xdr:to>
      <xdr:col>16</xdr:col>
      <xdr:colOff>276225</xdr:colOff>
      <xdr:row>18</xdr:row>
      <xdr:rowOff>109537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6"/>
  <sheetViews>
    <sheetView tabSelected="1" workbookViewId="0">
      <selection activeCell="L3" sqref="L3"/>
    </sheetView>
  </sheetViews>
  <sheetFormatPr baseColWidth="10" defaultRowHeight="15" x14ac:dyDescent="0.25"/>
  <cols>
    <col min="1" max="1" width="12.140625" bestFit="1" customWidth="1"/>
    <col min="8" max="8" width="11.42578125" style="4"/>
  </cols>
  <sheetData>
    <row r="1" spans="1:12" x14ac:dyDescent="0.25">
      <c r="C1" t="s">
        <v>0</v>
      </c>
      <c r="D1" s="2" t="s">
        <v>1</v>
      </c>
      <c r="E1" t="s">
        <v>2</v>
      </c>
      <c r="G1" s="2" t="s">
        <v>1</v>
      </c>
      <c r="H1" s="4" t="s">
        <v>2</v>
      </c>
      <c r="I1" s="2"/>
      <c r="J1" s="2" t="s">
        <v>11</v>
      </c>
      <c r="L1" t="s">
        <v>12</v>
      </c>
    </row>
    <row r="2" spans="1:12" x14ac:dyDescent="0.25">
      <c r="A2" t="s">
        <v>3</v>
      </c>
      <c r="C2" s="1">
        <v>0</v>
      </c>
      <c r="D2">
        <f>SQRT(C2*0.07)</f>
        <v>0</v>
      </c>
      <c r="E2" s="1">
        <f>C2*0.1+(1-C2)*0.05</f>
        <v>0.05</v>
      </c>
      <c r="G2">
        <f>SQRT(C2^2*$A$5^2+(1-C2)^2*$A$14^2+2*C2*(1-C2)*$A$5*$A$14*$A$18)</f>
        <v>0.12</v>
      </c>
      <c r="H2" s="4">
        <f>C2*$A$3+(1-C2)*$A$12</f>
        <v>0.17</v>
      </c>
      <c r="J2">
        <f>H2-(1/2)*$L$2*G2^2</f>
        <v>-0.18999999999999997</v>
      </c>
      <c r="L2">
        <v>50</v>
      </c>
    </row>
    <row r="3" spans="1:12" x14ac:dyDescent="0.25">
      <c r="A3" s="1">
        <v>0.1</v>
      </c>
      <c r="C3" s="1">
        <v>0.01</v>
      </c>
      <c r="D3">
        <f>C3*0.07</f>
        <v>7.000000000000001E-4</v>
      </c>
      <c r="E3" s="1">
        <f t="shared" ref="E3:E66" si="0">C3*0.1+(1-C3)*0.05</f>
        <v>5.0500000000000003E-2</v>
      </c>
      <c r="G3">
        <f t="shared" ref="G3:G66" si="1">SQRT(C3^2*$A$5^2+(1-C3)^2*$A$14^2+2*C3*(1-C3)*$A$5*$A$14*$A$18)</f>
        <v>0.11880206227166261</v>
      </c>
      <c r="H3" s="4">
        <f t="shared" ref="H3:H66" si="2">C3*$A$3+(1-C3)*$A$12</f>
        <v>0.16930000000000001</v>
      </c>
      <c r="J3">
        <f t="shared" ref="J3:J66" si="3">H3-(1/2)*$L$2*G3^2</f>
        <v>-0.18354825000000002</v>
      </c>
    </row>
    <row r="4" spans="1:12" x14ac:dyDescent="0.25">
      <c r="A4" t="s">
        <v>4</v>
      </c>
      <c r="C4" s="1">
        <v>0.02</v>
      </c>
      <c r="D4">
        <f t="shared" ref="D4:D67" si="4">C4*0.07</f>
        <v>1.4000000000000002E-3</v>
      </c>
      <c r="E4" s="1">
        <f t="shared" si="0"/>
        <v>5.1000000000000004E-2</v>
      </c>
      <c r="G4">
        <f t="shared" si="1"/>
        <v>0.11760833303809726</v>
      </c>
      <c r="H4" s="4">
        <f t="shared" si="2"/>
        <v>0.1686</v>
      </c>
      <c r="J4">
        <f t="shared" si="3"/>
        <v>-0.17719299999999996</v>
      </c>
    </row>
    <row r="5" spans="1:12" x14ac:dyDescent="0.25">
      <c r="A5" s="1">
        <v>7.0000000000000007E-2</v>
      </c>
      <c r="C5" s="1">
        <v>0.03</v>
      </c>
      <c r="D5">
        <f t="shared" si="4"/>
        <v>2.1000000000000003E-3</v>
      </c>
      <c r="E5" s="1">
        <f t="shared" si="0"/>
        <v>5.1500000000000004E-2</v>
      </c>
      <c r="G5">
        <f t="shared" si="1"/>
        <v>0.11641894175777411</v>
      </c>
      <c r="H5" s="4">
        <f t="shared" si="2"/>
        <v>0.16790000000000002</v>
      </c>
      <c r="J5">
        <f t="shared" si="3"/>
        <v>-0.17093424999999993</v>
      </c>
    </row>
    <row r="6" spans="1:12" x14ac:dyDescent="0.25">
      <c r="A6" t="s">
        <v>5</v>
      </c>
      <c r="C6" s="1">
        <v>0.04</v>
      </c>
      <c r="D6">
        <f t="shared" si="4"/>
        <v>2.8000000000000004E-3</v>
      </c>
      <c r="E6" s="1">
        <f t="shared" si="0"/>
        <v>5.2000000000000005E-2</v>
      </c>
      <c r="G6">
        <f t="shared" si="1"/>
        <v>0.11523402275369891</v>
      </c>
      <c r="H6" s="4">
        <f t="shared" si="2"/>
        <v>0.16720000000000002</v>
      </c>
      <c r="J6">
        <f t="shared" si="3"/>
        <v>-0.16477199999999997</v>
      </c>
    </row>
    <row r="7" spans="1:12" x14ac:dyDescent="0.25">
      <c r="A7" s="1">
        <v>0.05</v>
      </c>
      <c r="C7" s="1">
        <v>0.05</v>
      </c>
      <c r="D7">
        <f t="shared" si="4"/>
        <v>3.5000000000000005E-3</v>
      </c>
      <c r="E7" s="1">
        <f t="shared" si="0"/>
        <v>5.2500000000000005E-2</v>
      </c>
      <c r="G7">
        <f t="shared" si="1"/>
        <v>0.11405371541514989</v>
      </c>
      <c r="H7" s="4">
        <f t="shared" si="2"/>
        <v>0.16650000000000001</v>
      </c>
      <c r="J7">
        <f t="shared" si="3"/>
        <v>-0.15870624999999997</v>
      </c>
    </row>
    <row r="8" spans="1:12" x14ac:dyDescent="0.25">
      <c r="A8" t="s">
        <v>6</v>
      </c>
      <c r="C8" s="1">
        <v>0.06</v>
      </c>
      <c r="D8">
        <f t="shared" si="4"/>
        <v>4.2000000000000006E-3</v>
      </c>
      <c r="E8" s="1">
        <f t="shared" si="0"/>
        <v>5.2999999999999999E-2</v>
      </c>
      <c r="G8">
        <f t="shared" si="1"/>
        <v>0.11287816440747075</v>
      </c>
      <c r="H8" s="4">
        <f t="shared" si="2"/>
        <v>0.1658</v>
      </c>
      <c r="J8">
        <f t="shared" si="3"/>
        <v>-0.15273699999999996</v>
      </c>
    </row>
    <row r="9" spans="1:12" x14ac:dyDescent="0.25">
      <c r="A9" s="1">
        <v>0</v>
      </c>
      <c r="C9" s="1">
        <v>7.0000000000000007E-2</v>
      </c>
      <c r="D9">
        <f t="shared" si="4"/>
        <v>4.9000000000000007E-3</v>
      </c>
      <c r="E9" s="1">
        <f t="shared" si="0"/>
        <v>5.3499999999999999E-2</v>
      </c>
      <c r="G9">
        <f t="shared" si="1"/>
        <v>0.11170751989011303</v>
      </c>
      <c r="H9" s="4">
        <f t="shared" si="2"/>
        <v>0.1651</v>
      </c>
      <c r="J9">
        <f t="shared" si="3"/>
        <v>-0.14686424999999995</v>
      </c>
    </row>
    <row r="10" spans="1:12" x14ac:dyDescent="0.25">
      <c r="C10" s="1">
        <v>0.08</v>
      </c>
      <c r="D10">
        <f t="shared" si="4"/>
        <v>5.6000000000000008E-3</v>
      </c>
      <c r="E10" s="1">
        <f t="shared" si="0"/>
        <v>5.4000000000000006E-2</v>
      </c>
      <c r="G10">
        <f t="shared" si="1"/>
        <v>0.11054193774310273</v>
      </c>
      <c r="H10" s="4">
        <f t="shared" si="2"/>
        <v>0.16440000000000002</v>
      </c>
      <c r="J10">
        <f t="shared" si="3"/>
        <v>-0.14108799999999996</v>
      </c>
    </row>
    <row r="11" spans="1:12" x14ac:dyDescent="0.25">
      <c r="A11" t="s">
        <v>8</v>
      </c>
      <c r="C11" s="1">
        <v>0.09</v>
      </c>
      <c r="D11">
        <f t="shared" si="4"/>
        <v>6.3E-3</v>
      </c>
      <c r="E11" s="1">
        <f t="shared" si="0"/>
        <v>5.4500000000000007E-2</v>
      </c>
      <c r="G11">
        <f t="shared" si="1"/>
        <v>0.1093815798020855</v>
      </c>
      <c r="H11" s="4">
        <f t="shared" si="2"/>
        <v>0.16370000000000001</v>
      </c>
      <c r="J11">
        <f t="shared" si="3"/>
        <v>-0.13540824999999995</v>
      </c>
    </row>
    <row r="12" spans="1:12" x14ac:dyDescent="0.25">
      <c r="A12" s="1">
        <v>0.17</v>
      </c>
      <c r="C12" s="1">
        <v>0.1</v>
      </c>
      <c r="D12">
        <f t="shared" si="4"/>
        <v>7.000000000000001E-3</v>
      </c>
      <c r="E12" s="1">
        <f t="shared" si="0"/>
        <v>5.5000000000000007E-2</v>
      </c>
      <c r="G12">
        <f t="shared" si="1"/>
        <v>0.1082266141020775</v>
      </c>
      <c r="H12" s="4">
        <f t="shared" si="2"/>
        <v>0.16300000000000003</v>
      </c>
      <c r="J12">
        <f t="shared" si="3"/>
        <v>-0.12982499999999997</v>
      </c>
    </row>
    <row r="13" spans="1:12" x14ac:dyDescent="0.25">
      <c r="A13" t="s">
        <v>9</v>
      </c>
      <c r="C13" s="1">
        <v>0.11</v>
      </c>
      <c r="D13">
        <f t="shared" si="4"/>
        <v>7.7000000000000011E-3</v>
      </c>
      <c r="E13" s="1">
        <f t="shared" si="0"/>
        <v>5.5500000000000008E-2</v>
      </c>
      <c r="G13">
        <f t="shared" si="1"/>
        <v>0.10707721513001728</v>
      </c>
      <c r="H13" s="4">
        <f t="shared" si="2"/>
        <v>0.16230000000000003</v>
      </c>
      <c r="J13">
        <f t="shared" si="3"/>
        <v>-0.12433825000000001</v>
      </c>
    </row>
    <row r="14" spans="1:12" x14ac:dyDescent="0.25">
      <c r="A14" s="1">
        <v>0.12</v>
      </c>
      <c r="C14" s="1">
        <v>0.12</v>
      </c>
      <c r="D14">
        <f t="shared" si="4"/>
        <v>8.4000000000000012E-3</v>
      </c>
      <c r="E14" s="1">
        <f t="shared" si="0"/>
        <v>5.6000000000000008E-2</v>
      </c>
      <c r="G14">
        <f t="shared" si="1"/>
        <v>0.1059335640861762</v>
      </c>
      <c r="H14" s="4">
        <f t="shared" si="2"/>
        <v>0.16160000000000002</v>
      </c>
      <c r="J14">
        <f t="shared" si="3"/>
        <v>-0.118948</v>
      </c>
    </row>
    <row r="15" spans="1:12" x14ac:dyDescent="0.25">
      <c r="C15" s="1">
        <v>0.13</v>
      </c>
      <c r="D15">
        <f t="shared" si="4"/>
        <v>9.1000000000000004E-3</v>
      </c>
      <c r="E15" s="1">
        <f t="shared" si="0"/>
        <v>5.6500000000000009E-2</v>
      </c>
      <c r="G15">
        <f t="shared" si="1"/>
        <v>0.10479584915443932</v>
      </c>
      <c r="H15" s="4">
        <f t="shared" si="2"/>
        <v>0.16090000000000002</v>
      </c>
      <c r="J15">
        <f t="shared" si="3"/>
        <v>-0.11365424999999998</v>
      </c>
    </row>
    <row r="16" spans="1:12" x14ac:dyDescent="0.25">
      <c r="A16" t="s">
        <v>10</v>
      </c>
      <c r="C16" s="1">
        <v>0.14000000000000001</v>
      </c>
      <c r="D16">
        <f t="shared" si="4"/>
        <v>9.8000000000000014E-3</v>
      </c>
      <c r="E16" s="1">
        <f t="shared" si="0"/>
        <v>5.7000000000000009E-2</v>
      </c>
      <c r="G16">
        <f t="shared" si="1"/>
        <v>0.10366426578141573</v>
      </c>
      <c r="H16" s="4">
        <f t="shared" si="2"/>
        <v>0.16020000000000001</v>
      </c>
      <c r="J16">
        <f t="shared" si="3"/>
        <v>-0.10845700000000003</v>
      </c>
    </row>
    <row r="17" spans="1:10" x14ac:dyDescent="0.25">
      <c r="A17" s="3">
        <f>(COVAR(A5,A14))/(A3*A12)</f>
        <v>0</v>
      </c>
      <c r="C17" s="1">
        <v>0.15</v>
      </c>
      <c r="D17">
        <f t="shared" si="4"/>
        <v>1.0500000000000001E-2</v>
      </c>
      <c r="E17" s="1">
        <f t="shared" si="0"/>
        <v>5.7500000000000002E-2</v>
      </c>
      <c r="G17">
        <f t="shared" si="1"/>
        <v>0.10253901696427559</v>
      </c>
      <c r="H17" s="4">
        <f t="shared" si="2"/>
        <v>0.15950000000000003</v>
      </c>
      <c r="J17">
        <f t="shared" si="3"/>
        <v>-0.10335624999999987</v>
      </c>
    </row>
    <row r="18" spans="1:10" x14ac:dyDescent="0.25">
      <c r="A18">
        <v>0</v>
      </c>
      <c r="C18" s="1">
        <v>0.16</v>
      </c>
      <c r="D18">
        <f t="shared" si="4"/>
        <v>1.1200000000000002E-2</v>
      </c>
      <c r="E18" s="1">
        <f t="shared" si="0"/>
        <v>5.8000000000000003E-2</v>
      </c>
      <c r="G18">
        <f t="shared" si="1"/>
        <v>0.10142031354713905</v>
      </c>
      <c r="H18" s="4">
        <f t="shared" si="2"/>
        <v>0.1588</v>
      </c>
      <c r="J18">
        <f t="shared" si="3"/>
        <v>-9.8351999999999939E-2</v>
      </c>
    </row>
    <row r="19" spans="1:10" x14ac:dyDescent="0.25">
      <c r="C19" s="1">
        <v>0.17</v>
      </c>
      <c r="D19">
        <f t="shared" si="4"/>
        <v>1.1900000000000003E-2</v>
      </c>
      <c r="E19" s="1">
        <f t="shared" si="0"/>
        <v>5.8500000000000003E-2</v>
      </c>
      <c r="G19">
        <f t="shared" si="1"/>
        <v>0.10030837452575932</v>
      </c>
      <c r="H19" s="4">
        <f t="shared" si="2"/>
        <v>0.15810000000000002</v>
      </c>
      <c r="J19">
        <f t="shared" si="3"/>
        <v>-9.3444250000000006E-2</v>
      </c>
    </row>
    <row r="20" spans="1:10" x14ac:dyDescent="0.25">
      <c r="C20" s="1">
        <v>0.18</v>
      </c>
      <c r="D20">
        <f t="shared" si="4"/>
        <v>1.26E-2</v>
      </c>
      <c r="E20" s="1">
        <f t="shared" si="0"/>
        <v>5.9000000000000011E-2</v>
      </c>
      <c r="G20">
        <f t="shared" si="1"/>
        <v>9.9203427360147201E-2</v>
      </c>
      <c r="H20" s="4">
        <f t="shared" si="2"/>
        <v>0.15740000000000001</v>
      </c>
      <c r="J20">
        <f t="shared" si="3"/>
        <v>-8.8633000000000045E-2</v>
      </c>
    </row>
    <row r="21" spans="1:10" x14ac:dyDescent="0.25">
      <c r="C21" s="1">
        <v>0.19</v>
      </c>
      <c r="D21">
        <f t="shared" si="4"/>
        <v>1.3300000000000001E-2</v>
      </c>
      <c r="E21" s="1">
        <f t="shared" si="0"/>
        <v>5.9500000000000011E-2</v>
      </c>
      <c r="G21">
        <f t="shared" si="1"/>
        <v>9.81057082946757E-2</v>
      </c>
      <c r="H21" s="4">
        <f t="shared" si="2"/>
        <v>0.15670000000000001</v>
      </c>
      <c r="J21">
        <f t="shared" si="3"/>
        <v>-8.391825E-2</v>
      </c>
    </row>
    <row r="22" spans="1:10" x14ac:dyDescent="0.25">
      <c r="C22" s="1">
        <v>0.2</v>
      </c>
      <c r="D22">
        <f t="shared" si="4"/>
        <v>1.4000000000000002E-2</v>
      </c>
      <c r="E22" s="1">
        <f t="shared" si="0"/>
        <v>6.0000000000000012E-2</v>
      </c>
      <c r="G22">
        <f t="shared" si="1"/>
        <v>9.701546268507924E-2</v>
      </c>
      <c r="H22" s="4">
        <f t="shared" si="2"/>
        <v>0.15600000000000003</v>
      </c>
      <c r="J22">
        <f t="shared" si="3"/>
        <v>-7.9300000000000009E-2</v>
      </c>
    </row>
    <row r="23" spans="1:10" x14ac:dyDescent="0.25">
      <c r="C23" s="1">
        <v>0.21</v>
      </c>
      <c r="D23">
        <f t="shared" si="4"/>
        <v>1.4700000000000001E-2</v>
      </c>
      <c r="E23" s="1">
        <f t="shared" si="0"/>
        <v>6.0500000000000012E-2</v>
      </c>
      <c r="G23">
        <f t="shared" si="1"/>
        <v>9.5932945331622138E-2</v>
      </c>
      <c r="H23" s="4">
        <f t="shared" si="2"/>
        <v>0.15529999999999999</v>
      </c>
      <c r="J23">
        <f t="shared" si="3"/>
        <v>-7.4778250000000046E-2</v>
      </c>
    </row>
    <row r="24" spans="1:10" x14ac:dyDescent="0.25">
      <c r="C24" s="1">
        <v>0.22</v>
      </c>
      <c r="D24">
        <f t="shared" si="4"/>
        <v>1.5400000000000002E-2</v>
      </c>
      <c r="E24" s="1">
        <f t="shared" si="0"/>
        <v>6.1000000000000013E-2</v>
      </c>
      <c r="G24">
        <f t="shared" si="1"/>
        <v>9.4858420817553149E-2</v>
      </c>
      <c r="H24" s="4">
        <f t="shared" si="2"/>
        <v>0.15460000000000002</v>
      </c>
      <c r="J24">
        <f t="shared" si="3"/>
        <v>-7.0352999999999999E-2</v>
      </c>
    </row>
    <row r="25" spans="1:10" x14ac:dyDescent="0.25">
      <c r="C25" s="1">
        <v>0.23</v>
      </c>
      <c r="D25">
        <f t="shared" si="4"/>
        <v>1.6100000000000003E-2</v>
      </c>
      <c r="E25" s="1">
        <f t="shared" si="0"/>
        <v>6.1500000000000013E-2</v>
      </c>
      <c r="G25">
        <f t="shared" si="1"/>
        <v>9.3792163851784544E-2</v>
      </c>
      <c r="H25" s="4">
        <f t="shared" si="2"/>
        <v>0.15390000000000001</v>
      </c>
      <c r="J25">
        <f t="shared" si="3"/>
        <v>-6.6024249999999979E-2</v>
      </c>
    </row>
    <row r="26" spans="1:10" x14ac:dyDescent="0.25">
      <c r="C26" s="1">
        <v>0.24</v>
      </c>
      <c r="D26">
        <f t="shared" si="4"/>
        <v>1.6800000000000002E-2</v>
      </c>
      <c r="E26" s="1">
        <f t="shared" si="0"/>
        <v>6.2000000000000006E-2</v>
      </c>
      <c r="G26">
        <f t="shared" si="1"/>
        <v>9.2734459614535955E-2</v>
      </c>
      <c r="H26" s="4">
        <f t="shared" si="2"/>
        <v>0.1532</v>
      </c>
      <c r="J26">
        <f t="shared" si="3"/>
        <v>-6.1792000000000014E-2</v>
      </c>
    </row>
    <row r="27" spans="1:10" x14ac:dyDescent="0.25">
      <c r="C27" s="1">
        <v>0.25</v>
      </c>
      <c r="D27">
        <f t="shared" si="4"/>
        <v>1.7500000000000002E-2</v>
      </c>
      <c r="E27" s="1">
        <f t="shared" si="0"/>
        <v>6.25E-2</v>
      </c>
      <c r="G27">
        <f t="shared" si="1"/>
        <v>9.1685604104461235E-2</v>
      </c>
      <c r="H27" s="4">
        <f t="shared" si="2"/>
        <v>0.1525</v>
      </c>
      <c r="J27">
        <f t="shared" si="3"/>
        <v>-5.7656249999999964E-2</v>
      </c>
    </row>
    <row r="28" spans="1:10" x14ac:dyDescent="0.25">
      <c r="C28" s="1">
        <v>0.26</v>
      </c>
      <c r="D28">
        <f t="shared" si="4"/>
        <v>1.8200000000000001E-2</v>
      </c>
      <c r="E28" s="1">
        <f t="shared" si="0"/>
        <v>6.3E-2</v>
      </c>
      <c r="G28">
        <f t="shared" si="1"/>
        <v>9.0645904485530948E-2</v>
      </c>
      <c r="H28" s="4">
        <f t="shared" si="2"/>
        <v>0.15179999999999999</v>
      </c>
      <c r="J28">
        <f t="shared" si="3"/>
        <v>-5.3617000000000026E-2</v>
      </c>
    </row>
    <row r="29" spans="1:10" x14ac:dyDescent="0.25">
      <c r="C29" s="1">
        <v>0.27</v>
      </c>
      <c r="D29">
        <f t="shared" si="4"/>
        <v>1.8900000000000004E-2</v>
      </c>
      <c r="E29" s="1">
        <f t="shared" si="0"/>
        <v>6.3500000000000001E-2</v>
      </c>
      <c r="G29">
        <f t="shared" si="1"/>
        <v>8.9615679431670869E-2</v>
      </c>
      <c r="H29" s="4">
        <f t="shared" si="2"/>
        <v>0.15110000000000001</v>
      </c>
      <c r="J29">
        <f t="shared" si="3"/>
        <v>-4.9674249999999892E-2</v>
      </c>
    </row>
    <row r="30" spans="1:10" x14ac:dyDescent="0.25">
      <c r="C30" s="1">
        <v>0.28000000000000003</v>
      </c>
      <c r="D30">
        <f t="shared" si="4"/>
        <v>1.9600000000000003E-2</v>
      </c>
      <c r="E30" s="1">
        <f t="shared" si="0"/>
        <v>6.4000000000000001E-2</v>
      </c>
      <c r="G30">
        <f t="shared" si="1"/>
        <v>8.8595259466858603E-2</v>
      </c>
      <c r="H30" s="4">
        <f t="shared" si="2"/>
        <v>0.15040000000000001</v>
      </c>
      <c r="J30">
        <f t="shared" si="3"/>
        <v>-4.582799999999998E-2</v>
      </c>
    </row>
    <row r="31" spans="1:10" x14ac:dyDescent="0.25">
      <c r="C31" s="1">
        <v>0.28999999999999998</v>
      </c>
      <c r="D31">
        <f t="shared" si="4"/>
        <v>2.0300000000000002E-2</v>
      </c>
      <c r="E31" s="1">
        <f t="shared" si="0"/>
        <v>6.4500000000000002E-2</v>
      </c>
      <c r="G31">
        <f t="shared" si="1"/>
        <v>8.7584987298052405E-2</v>
      </c>
      <c r="H31" s="4">
        <f t="shared" si="2"/>
        <v>0.1497</v>
      </c>
      <c r="J31">
        <f t="shared" si="3"/>
        <v>-4.2078250000000011E-2</v>
      </c>
    </row>
    <row r="32" spans="1:10" x14ac:dyDescent="0.25">
      <c r="C32" s="1">
        <v>0.3</v>
      </c>
      <c r="D32">
        <f t="shared" si="4"/>
        <v>2.1000000000000001E-2</v>
      </c>
      <c r="E32" s="1">
        <f t="shared" si="0"/>
        <v>6.5000000000000002E-2</v>
      </c>
      <c r="G32">
        <f t="shared" si="1"/>
        <v>8.6585218137970862E-2</v>
      </c>
      <c r="H32" s="4">
        <f t="shared" si="2"/>
        <v>0.14899999999999999</v>
      </c>
      <c r="J32">
        <f t="shared" si="3"/>
        <v>-3.8424999999999959E-2</v>
      </c>
    </row>
    <row r="33" spans="3:10" x14ac:dyDescent="0.25">
      <c r="C33" s="1">
        <v>0.31</v>
      </c>
      <c r="D33">
        <f t="shared" si="4"/>
        <v>2.1700000000000001E-2</v>
      </c>
      <c r="E33" s="1">
        <f t="shared" si="0"/>
        <v>6.5500000000000003E-2</v>
      </c>
      <c r="G33">
        <f t="shared" si="1"/>
        <v>8.5596320014355742E-2</v>
      </c>
      <c r="H33" s="4">
        <f t="shared" si="2"/>
        <v>0.14829999999999999</v>
      </c>
      <c r="J33">
        <f t="shared" si="3"/>
        <v>-3.4868249999999962E-2</v>
      </c>
    </row>
    <row r="34" spans="3:10" x14ac:dyDescent="0.25">
      <c r="C34" s="1">
        <v>0.32</v>
      </c>
      <c r="D34">
        <f t="shared" si="4"/>
        <v>2.2400000000000003E-2</v>
      </c>
      <c r="E34" s="1">
        <f t="shared" si="0"/>
        <v>6.6000000000000003E-2</v>
      </c>
      <c r="G34">
        <f t="shared" si="1"/>
        <v>8.4618674061935045E-2</v>
      </c>
      <c r="H34" s="4">
        <f t="shared" si="2"/>
        <v>0.14760000000000001</v>
      </c>
      <c r="J34">
        <f t="shared" si="3"/>
        <v>-3.1407999999999964E-2</v>
      </c>
    </row>
    <row r="35" spans="3:10" x14ac:dyDescent="0.25">
      <c r="C35" s="1">
        <v>0.33</v>
      </c>
      <c r="D35">
        <f t="shared" si="4"/>
        <v>2.3100000000000002E-2</v>
      </c>
      <c r="E35" s="1">
        <f t="shared" si="0"/>
        <v>6.6500000000000004E-2</v>
      </c>
      <c r="G35">
        <f t="shared" si="1"/>
        <v>8.3652674792860024E-2</v>
      </c>
      <c r="H35" s="4">
        <f t="shared" si="2"/>
        <v>0.1469</v>
      </c>
      <c r="J35">
        <f t="shared" si="3"/>
        <v>-2.8044249999999965E-2</v>
      </c>
    </row>
    <row r="36" spans="3:10" x14ac:dyDescent="0.25">
      <c r="C36" s="1">
        <v>0.34</v>
      </c>
      <c r="D36">
        <f t="shared" si="4"/>
        <v>2.3800000000000005E-2</v>
      </c>
      <c r="E36" s="1">
        <f t="shared" si="0"/>
        <v>6.7000000000000004E-2</v>
      </c>
      <c r="G36">
        <f t="shared" si="1"/>
        <v>8.2698730340918764E-2</v>
      </c>
      <c r="H36" s="4">
        <f t="shared" si="2"/>
        <v>0.1462</v>
      </c>
      <c r="J36">
        <f t="shared" si="3"/>
        <v>-2.4776999999999938E-2</v>
      </c>
    </row>
    <row r="37" spans="3:10" x14ac:dyDescent="0.25">
      <c r="C37" s="1">
        <v>0.35</v>
      </c>
      <c r="D37">
        <f t="shared" si="4"/>
        <v>2.4500000000000001E-2</v>
      </c>
      <c r="E37" s="1">
        <f t="shared" si="0"/>
        <v>6.7500000000000004E-2</v>
      </c>
      <c r="G37">
        <f t="shared" si="1"/>
        <v>8.1757262674333711E-2</v>
      </c>
      <c r="H37" s="4">
        <f t="shared" si="2"/>
        <v>0.14550000000000002</v>
      </c>
      <c r="J37">
        <f t="shared" si="3"/>
        <v>-2.1606249999999994E-2</v>
      </c>
    </row>
    <row r="38" spans="3:10" x14ac:dyDescent="0.25">
      <c r="C38" s="1">
        <v>0.36</v>
      </c>
      <c r="D38">
        <f t="shared" si="4"/>
        <v>2.52E-2</v>
      </c>
      <c r="E38" s="1">
        <f t="shared" si="0"/>
        <v>6.8000000000000005E-2</v>
      </c>
      <c r="G38">
        <f t="shared" si="1"/>
        <v>8.0828707771434777E-2</v>
      </c>
      <c r="H38" s="4">
        <f t="shared" si="2"/>
        <v>0.14480000000000001</v>
      </c>
      <c r="J38">
        <f t="shared" si="3"/>
        <v>-1.8531999999999993E-2</v>
      </c>
    </row>
    <row r="39" spans="3:10" x14ac:dyDescent="0.25">
      <c r="C39" s="1">
        <v>0.37</v>
      </c>
      <c r="D39">
        <f t="shared" si="4"/>
        <v>2.5900000000000003E-2</v>
      </c>
      <c r="E39" s="1">
        <f t="shared" si="0"/>
        <v>6.8500000000000005E-2</v>
      </c>
      <c r="G39">
        <f t="shared" si="1"/>
        <v>7.9913515752968844E-2</v>
      </c>
      <c r="H39" s="4">
        <f t="shared" si="2"/>
        <v>0.14410000000000001</v>
      </c>
      <c r="J39">
        <f t="shared" si="3"/>
        <v>-1.5554249999999992E-2</v>
      </c>
    </row>
    <row r="40" spans="3:10" x14ac:dyDescent="0.25">
      <c r="C40" s="1">
        <v>0.38</v>
      </c>
      <c r="D40">
        <f t="shared" si="4"/>
        <v>2.6600000000000002E-2</v>
      </c>
      <c r="E40" s="1">
        <f t="shared" si="0"/>
        <v>6.9000000000000006E-2</v>
      </c>
      <c r="G40">
        <f t="shared" si="1"/>
        <v>7.9012150964266253E-2</v>
      </c>
      <c r="H40" s="4">
        <f t="shared" si="2"/>
        <v>0.14340000000000003</v>
      </c>
      <c r="J40">
        <f t="shared" si="3"/>
        <v>-1.267299999999999E-2</v>
      </c>
    </row>
    <row r="41" spans="3:10" x14ac:dyDescent="0.25">
      <c r="C41" s="1">
        <v>0.39</v>
      </c>
      <c r="D41">
        <f t="shared" si="4"/>
        <v>2.7300000000000005E-2</v>
      </c>
      <c r="E41" s="1">
        <f t="shared" si="0"/>
        <v>6.9500000000000006E-2</v>
      </c>
      <c r="G41">
        <f t="shared" si="1"/>
        <v>7.8125091999945828E-2</v>
      </c>
      <c r="H41" s="4">
        <f t="shared" si="2"/>
        <v>0.14269999999999999</v>
      </c>
      <c r="J41">
        <f t="shared" si="3"/>
        <v>-9.8882499999999873E-3</v>
      </c>
    </row>
    <row r="42" spans="3:10" x14ac:dyDescent="0.25">
      <c r="C42" s="1">
        <v>0.4</v>
      </c>
      <c r="D42">
        <f t="shared" si="4"/>
        <v>2.8000000000000004E-2</v>
      </c>
      <c r="E42" s="1">
        <f t="shared" si="0"/>
        <v>7.0000000000000007E-2</v>
      </c>
      <c r="G42">
        <f t="shared" si="1"/>
        <v>7.7252831663311858E-2</v>
      </c>
      <c r="H42" s="4">
        <f t="shared" si="2"/>
        <v>0.14200000000000002</v>
      </c>
      <c r="J42">
        <f t="shared" si="3"/>
        <v>-7.1999999999999564E-3</v>
      </c>
    </row>
    <row r="43" spans="3:10" x14ac:dyDescent="0.25">
      <c r="C43" s="1">
        <v>0.41</v>
      </c>
      <c r="D43">
        <f t="shared" si="4"/>
        <v>2.87E-2</v>
      </c>
      <c r="E43" s="1">
        <f t="shared" si="0"/>
        <v>7.0500000000000007E-2</v>
      </c>
      <c r="G43">
        <f t="shared" si="1"/>
        <v>7.6395876852091968E-2</v>
      </c>
      <c r="H43" s="4">
        <f t="shared" si="2"/>
        <v>0.14130000000000001</v>
      </c>
      <c r="J43">
        <f t="shared" si="3"/>
        <v>-4.6082500000000359E-3</v>
      </c>
    </row>
    <row r="44" spans="3:10" x14ac:dyDescent="0.25">
      <c r="C44" s="1">
        <v>0.42</v>
      </c>
      <c r="D44">
        <f t="shared" si="4"/>
        <v>2.9400000000000003E-2</v>
      </c>
      <c r="E44" s="1">
        <f t="shared" si="0"/>
        <v>7.1000000000000008E-2</v>
      </c>
      <c r="G44">
        <f t="shared" si="1"/>
        <v>7.5554748361701271E-2</v>
      </c>
      <c r="H44" s="4">
        <f t="shared" si="2"/>
        <v>0.14060000000000003</v>
      </c>
      <c r="J44">
        <f t="shared" si="3"/>
        <v>-2.112999999999976E-3</v>
      </c>
    </row>
    <row r="45" spans="3:10" x14ac:dyDescent="0.25">
      <c r="C45" s="1">
        <v>0.43</v>
      </c>
      <c r="D45">
        <f t="shared" si="4"/>
        <v>3.0100000000000002E-2</v>
      </c>
      <c r="E45" s="1">
        <f t="shared" si="0"/>
        <v>7.1500000000000008E-2</v>
      </c>
      <c r="G45">
        <f t="shared" si="1"/>
        <v>7.4729980596812684E-2</v>
      </c>
      <c r="H45" s="4">
        <f t="shared" si="2"/>
        <v>0.13990000000000002</v>
      </c>
      <c r="J45">
        <f t="shared" si="3"/>
        <v>2.8575000000000128E-4</v>
      </c>
    </row>
    <row r="46" spans="3:10" x14ac:dyDescent="0.25">
      <c r="C46" s="1">
        <v>0.44</v>
      </c>
      <c r="D46">
        <f t="shared" si="4"/>
        <v>3.0800000000000004E-2</v>
      </c>
      <c r="E46" s="1">
        <f t="shared" si="0"/>
        <v>7.2000000000000008E-2</v>
      </c>
      <c r="G46">
        <f t="shared" si="1"/>
        <v>7.3922121181686881E-2</v>
      </c>
      <c r="H46" s="4">
        <f t="shared" si="2"/>
        <v>0.13920000000000002</v>
      </c>
      <c r="J46">
        <f t="shared" si="3"/>
        <v>2.5880000000000347E-3</v>
      </c>
    </row>
    <row r="47" spans="3:10" x14ac:dyDescent="0.25">
      <c r="C47" s="1">
        <v>0.45</v>
      </c>
      <c r="D47">
        <f t="shared" si="4"/>
        <v>3.1500000000000007E-2</v>
      </c>
      <c r="E47" s="1">
        <f t="shared" si="0"/>
        <v>7.2500000000000009E-2</v>
      </c>
      <c r="G47">
        <f t="shared" si="1"/>
        <v>7.3131730459493435E-2</v>
      </c>
      <c r="H47" s="4">
        <f t="shared" si="2"/>
        <v>0.13850000000000001</v>
      </c>
      <c r="J47">
        <f t="shared" si="3"/>
        <v>4.7937500000000133E-3</v>
      </c>
    </row>
    <row r="48" spans="3:10" x14ac:dyDescent="0.25">
      <c r="C48" s="1">
        <v>0.46</v>
      </c>
      <c r="D48">
        <f t="shared" si="4"/>
        <v>3.2200000000000006E-2</v>
      </c>
      <c r="E48" s="1">
        <f t="shared" si="0"/>
        <v>7.3000000000000009E-2</v>
      </c>
      <c r="G48">
        <f t="shared" si="1"/>
        <v>7.2359380870762019E-2</v>
      </c>
      <c r="H48" s="4">
        <f t="shared" si="2"/>
        <v>0.13780000000000001</v>
      </c>
      <c r="J48">
        <f t="shared" si="3"/>
        <v>6.9029999999999925E-3</v>
      </c>
    </row>
    <row r="49" spans="3:10" x14ac:dyDescent="0.25">
      <c r="C49" s="1">
        <v>0.47</v>
      </c>
      <c r="D49">
        <f t="shared" si="4"/>
        <v>3.2899999999999999E-2</v>
      </c>
      <c r="E49" s="1">
        <f t="shared" si="0"/>
        <v>7.350000000000001E-2</v>
      </c>
      <c r="G49">
        <f t="shared" si="1"/>
        <v>7.1605656201168918E-2</v>
      </c>
      <c r="H49" s="4">
        <f t="shared" si="2"/>
        <v>0.1371</v>
      </c>
      <c r="J49">
        <f t="shared" si="3"/>
        <v>8.9157499999999723E-3</v>
      </c>
    </row>
    <row r="50" spans="3:10" x14ac:dyDescent="0.25">
      <c r="C50" s="1">
        <v>0.48</v>
      </c>
      <c r="D50">
        <f t="shared" si="4"/>
        <v>3.3600000000000005E-2</v>
      </c>
      <c r="E50" s="1">
        <f t="shared" si="0"/>
        <v>7.400000000000001E-2</v>
      </c>
      <c r="G50">
        <f t="shared" si="1"/>
        <v>7.0871150689120324E-2</v>
      </c>
      <c r="H50" s="4">
        <f t="shared" si="2"/>
        <v>0.13640000000000002</v>
      </c>
      <c r="J50">
        <f t="shared" si="3"/>
        <v>1.0832000000000008E-2</v>
      </c>
    </row>
    <row r="51" spans="3:10" x14ac:dyDescent="0.25">
      <c r="C51" s="1">
        <v>0.49</v>
      </c>
      <c r="D51">
        <f t="shared" si="4"/>
        <v>3.4300000000000004E-2</v>
      </c>
      <c r="E51" s="1">
        <f t="shared" si="0"/>
        <v>7.4500000000000011E-2</v>
      </c>
      <c r="G51">
        <f t="shared" si="1"/>
        <v>7.0156467984071144E-2</v>
      </c>
      <c r="H51" s="4">
        <f t="shared" si="2"/>
        <v>0.13570000000000002</v>
      </c>
      <c r="J51">
        <f t="shared" si="3"/>
        <v>1.2651750000000017E-2</v>
      </c>
    </row>
    <row r="52" spans="3:10" x14ac:dyDescent="0.25">
      <c r="C52" s="1">
        <v>0.5</v>
      </c>
      <c r="D52">
        <f t="shared" si="4"/>
        <v>3.5000000000000003E-2</v>
      </c>
      <c r="E52" s="1">
        <f t="shared" si="0"/>
        <v>7.5000000000000011E-2</v>
      </c>
      <c r="G52">
        <f t="shared" si="1"/>
        <v>6.9462219947249021E-2</v>
      </c>
      <c r="H52" s="4">
        <f t="shared" si="2"/>
        <v>0.13500000000000001</v>
      </c>
      <c r="J52">
        <f t="shared" si="3"/>
        <v>1.4375000000000027E-2</v>
      </c>
    </row>
    <row r="53" spans="3:10" x14ac:dyDescent="0.25">
      <c r="C53" s="1">
        <v>0.51</v>
      </c>
      <c r="D53">
        <f t="shared" si="4"/>
        <v>3.5700000000000003E-2</v>
      </c>
      <c r="E53" s="1">
        <f t="shared" si="0"/>
        <v>7.5500000000000012E-2</v>
      </c>
      <c r="G53">
        <f t="shared" si="1"/>
        <v>6.8789025287468636E-2</v>
      </c>
      <c r="H53" s="4">
        <f t="shared" si="2"/>
        <v>0.1343</v>
      </c>
      <c r="J53">
        <f t="shared" si="3"/>
        <v>1.6001750000000009E-2</v>
      </c>
    </row>
    <row r="54" spans="3:10" x14ac:dyDescent="0.25">
      <c r="C54" s="1">
        <v>0.52</v>
      </c>
      <c r="D54">
        <f t="shared" si="4"/>
        <v>3.6400000000000002E-2</v>
      </c>
      <c r="E54" s="1">
        <f t="shared" si="0"/>
        <v>7.6000000000000012E-2</v>
      </c>
      <c r="G54">
        <f t="shared" si="1"/>
        <v>6.8137508026049801E-2</v>
      </c>
      <c r="H54" s="4">
        <f t="shared" si="2"/>
        <v>0.1336</v>
      </c>
      <c r="J54">
        <f t="shared" si="3"/>
        <v>1.7531999999999964E-2</v>
      </c>
    </row>
    <row r="55" spans="3:10" x14ac:dyDescent="0.25">
      <c r="C55" s="1">
        <v>0.53</v>
      </c>
      <c r="D55">
        <f t="shared" si="4"/>
        <v>3.7100000000000008E-2</v>
      </c>
      <c r="E55" s="1">
        <f t="shared" si="0"/>
        <v>7.6500000000000012E-2</v>
      </c>
      <c r="G55">
        <f t="shared" si="1"/>
        <v>6.7508295786517972E-2</v>
      </c>
      <c r="H55" s="4">
        <f t="shared" si="2"/>
        <v>0.13290000000000002</v>
      </c>
      <c r="J55">
        <f t="shared" si="3"/>
        <v>1.8965750000000017E-2</v>
      </c>
    </row>
    <row r="56" spans="3:10" x14ac:dyDescent="0.25">
      <c r="C56" s="1">
        <v>0.54</v>
      </c>
      <c r="D56">
        <f t="shared" si="4"/>
        <v>3.7800000000000007E-2</v>
      </c>
      <c r="E56" s="1">
        <f t="shared" si="0"/>
        <v>7.7000000000000013E-2</v>
      </c>
      <c r="G56">
        <f t="shared" si="1"/>
        <v>6.690201790678664E-2</v>
      </c>
      <c r="H56" s="4">
        <f t="shared" si="2"/>
        <v>0.13220000000000001</v>
      </c>
      <c r="J56">
        <f t="shared" si="3"/>
        <v>2.0303000000000002E-2</v>
      </c>
    </row>
    <row r="57" spans="3:10" x14ac:dyDescent="0.25">
      <c r="C57" s="1">
        <v>0.55000000000000004</v>
      </c>
      <c r="D57">
        <f t="shared" si="4"/>
        <v>3.8500000000000006E-2</v>
      </c>
      <c r="E57" s="1">
        <f t="shared" si="0"/>
        <v>7.7500000000000013E-2</v>
      </c>
      <c r="G57">
        <f t="shared" si="1"/>
        <v>6.6319303373904639E-2</v>
      </c>
      <c r="H57" s="4">
        <f t="shared" si="2"/>
        <v>0.13150000000000001</v>
      </c>
      <c r="J57">
        <f t="shared" si="3"/>
        <v>2.1543750000000028E-2</v>
      </c>
    </row>
    <row r="58" spans="3:10" x14ac:dyDescent="0.25">
      <c r="C58" s="1">
        <v>0.56000000000000005</v>
      </c>
      <c r="D58">
        <f t="shared" si="4"/>
        <v>3.9200000000000006E-2</v>
      </c>
      <c r="E58" s="1">
        <f t="shared" si="0"/>
        <v>7.8000000000000014E-2</v>
      </c>
      <c r="G58">
        <f t="shared" si="1"/>
        <v>6.5760778584198654E-2</v>
      </c>
      <c r="H58" s="4">
        <f t="shared" si="2"/>
        <v>0.1308</v>
      </c>
      <c r="J58">
        <f t="shared" si="3"/>
        <v>2.2687999999999986E-2</v>
      </c>
    </row>
    <row r="59" spans="3:10" x14ac:dyDescent="0.25">
      <c r="C59" s="1">
        <v>0.56999999999999995</v>
      </c>
      <c r="D59">
        <f t="shared" si="4"/>
        <v>3.9899999999999998E-2</v>
      </c>
      <c r="E59" s="1">
        <f t="shared" si="0"/>
        <v>7.85E-2</v>
      </c>
      <c r="G59">
        <f t="shared" si="1"/>
        <v>6.5227064934733958E-2</v>
      </c>
      <c r="H59" s="4">
        <f t="shared" si="2"/>
        <v>0.13009999999999999</v>
      </c>
      <c r="J59">
        <f t="shared" si="3"/>
        <v>2.3735749999999986E-2</v>
      </c>
    </row>
    <row r="60" spans="3:10" x14ac:dyDescent="0.25">
      <c r="C60" s="1">
        <v>0.57999999999999996</v>
      </c>
      <c r="D60">
        <f t="shared" si="4"/>
        <v>4.0600000000000004E-2</v>
      </c>
      <c r="E60" s="1">
        <f t="shared" si="0"/>
        <v>7.9000000000000001E-2</v>
      </c>
      <c r="G60">
        <f t="shared" si="1"/>
        <v>6.4718776255426838E-2</v>
      </c>
      <c r="H60" s="4">
        <f t="shared" si="2"/>
        <v>0.12940000000000002</v>
      </c>
      <c r="J60">
        <f t="shared" si="3"/>
        <v>2.4686999999999987E-2</v>
      </c>
    </row>
    <row r="61" spans="3:10" x14ac:dyDescent="0.25">
      <c r="C61" s="1">
        <v>0.59</v>
      </c>
      <c r="D61">
        <f t="shared" si="4"/>
        <v>4.1300000000000003E-2</v>
      </c>
      <c r="E61" s="1">
        <f t="shared" si="0"/>
        <v>7.9500000000000001E-2</v>
      </c>
      <c r="G61">
        <f t="shared" si="1"/>
        <v>6.4236516094819465E-2</v>
      </c>
      <c r="H61" s="4">
        <f t="shared" si="2"/>
        <v>0.12870000000000001</v>
      </c>
      <c r="J61">
        <f t="shared" si="3"/>
        <v>2.5541750000000002E-2</v>
      </c>
    </row>
    <row r="62" spans="3:10" x14ac:dyDescent="0.25">
      <c r="C62" s="1">
        <v>0.6</v>
      </c>
      <c r="D62">
        <f t="shared" si="4"/>
        <v>4.2000000000000003E-2</v>
      </c>
      <c r="E62" s="1">
        <f t="shared" si="0"/>
        <v>0.08</v>
      </c>
      <c r="G62">
        <f t="shared" si="1"/>
        <v>6.3780874876407906E-2</v>
      </c>
      <c r="H62" s="4">
        <f t="shared" si="2"/>
        <v>0.128</v>
      </c>
      <c r="J62">
        <f t="shared" si="3"/>
        <v>2.6299999999999976E-2</v>
      </c>
    </row>
    <row r="63" spans="3:10" x14ac:dyDescent="0.25">
      <c r="C63" s="1">
        <v>0.61</v>
      </c>
      <c r="D63">
        <f t="shared" si="4"/>
        <v>4.2700000000000002E-2</v>
      </c>
      <c r="E63" s="1">
        <f t="shared" si="0"/>
        <v>8.0500000000000002E-2</v>
      </c>
      <c r="G63">
        <f t="shared" si="1"/>
        <v>6.3352426946408302E-2</v>
      </c>
      <c r="H63" s="4">
        <f t="shared" si="2"/>
        <v>0.12730000000000002</v>
      </c>
      <c r="J63">
        <f t="shared" si="3"/>
        <v>2.696175000000002E-2</v>
      </c>
    </row>
    <row r="64" spans="3:10" x14ac:dyDescent="0.25">
      <c r="C64" s="1">
        <v>0.62</v>
      </c>
      <c r="D64">
        <f t="shared" si="4"/>
        <v>4.3400000000000001E-2</v>
      </c>
      <c r="E64" s="1">
        <f t="shared" si="0"/>
        <v>8.1000000000000003E-2</v>
      </c>
      <c r="G64">
        <f t="shared" si="1"/>
        <v>6.2951727537852373E-2</v>
      </c>
      <c r="H64" s="4">
        <f t="shared" si="2"/>
        <v>0.12659999999999999</v>
      </c>
      <c r="J64">
        <f t="shared" si="3"/>
        <v>2.7526999999999968E-2</v>
      </c>
    </row>
    <row r="65" spans="3:10" x14ac:dyDescent="0.25">
      <c r="C65" s="1">
        <v>0.63</v>
      </c>
      <c r="D65">
        <f t="shared" si="4"/>
        <v>4.4100000000000007E-2</v>
      </c>
      <c r="E65" s="1">
        <f t="shared" si="0"/>
        <v>8.1500000000000003E-2</v>
      </c>
      <c r="G65">
        <f t="shared" si="1"/>
        <v>6.2579309679797523E-2</v>
      </c>
      <c r="H65" s="4">
        <f t="shared" si="2"/>
        <v>0.12590000000000001</v>
      </c>
      <c r="J65">
        <f t="shared" si="3"/>
        <v>2.7995750000000014E-2</v>
      </c>
    </row>
    <row r="66" spans="3:10" x14ac:dyDescent="0.25">
      <c r="C66" s="1">
        <v>0.64</v>
      </c>
      <c r="D66">
        <f t="shared" si="4"/>
        <v>4.4800000000000006E-2</v>
      </c>
      <c r="E66" s="1">
        <f t="shared" si="0"/>
        <v>8.2000000000000003E-2</v>
      </c>
      <c r="G66">
        <f t="shared" si="1"/>
        <v>6.2235681084085517E-2</v>
      </c>
      <c r="H66" s="4">
        <f t="shared" si="2"/>
        <v>0.12520000000000001</v>
      </c>
      <c r="J66">
        <f t="shared" si="3"/>
        <v>2.8368000000000004E-2</v>
      </c>
    </row>
    <row r="67" spans="3:10" x14ac:dyDescent="0.25">
      <c r="C67" s="1">
        <v>0.65</v>
      </c>
      <c r="D67">
        <f t="shared" si="4"/>
        <v>4.5500000000000006E-2</v>
      </c>
      <c r="E67" s="1">
        <f t="shared" ref="E67:E102" si="5">C67*0.1+(1-C67)*0.05</f>
        <v>8.2500000000000004E-2</v>
      </c>
      <c r="G67">
        <f t="shared" ref="G67:G102" si="6">SQRT(C67^2*$A$5^2+(1-C67)^2*$A$14^2+2*C67*(1-C67)*$A$5*$A$14*$A$18)</f>
        <v>6.1921321045339463E-2</v>
      </c>
      <c r="H67" s="4">
        <f t="shared" ref="H67:H102" si="7">C67*$A$3+(1-C67)*$A$12</f>
        <v>0.1245</v>
      </c>
      <c r="J67">
        <f t="shared" ref="J67:J102" si="8">H67-(1/2)*$L$2*G67^2</f>
        <v>2.8643749999999996E-2</v>
      </c>
    </row>
    <row r="68" spans="3:10" x14ac:dyDescent="0.25">
      <c r="C68" s="1">
        <v>0.66</v>
      </c>
      <c r="D68">
        <f t="shared" ref="D68:D102" si="9">C68*0.07</f>
        <v>4.6200000000000005E-2</v>
      </c>
      <c r="E68" s="1">
        <f t="shared" si="5"/>
        <v>8.3000000000000004E-2</v>
      </c>
      <c r="G68">
        <f t="shared" si="6"/>
        <v>6.1636677392604478E-2</v>
      </c>
      <c r="H68" s="4">
        <f t="shared" si="7"/>
        <v>0.12379999999999999</v>
      </c>
      <c r="J68">
        <f t="shared" si="8"/>
        <v>2.8823000000000001E-2</v>
      </c>
    </row>
    <row r="69" spans="3:10" x14ac:dyDescent="0.25">
      <c r="C69" s="1">
        <v>0.67</v>
      </c>
      <c r="D69">
        <f t="shared" si="9"/>
        <v>4.6900000000000004E-2</v>
      </c>
      <c r="E69" s="1">
        <f t="shared" si="5"/>
        <v>8.3500000000000005E-2</v>
      </c>
      <c r="G69">
        <f t="shared" si="6"/>
        <v>6.1382163533065533E-2</v>
      </c>
      <c r="H69" s="4">
        <f t="shared" si="7"/>
        <v>0.1231</v>
      </c>
      <c r="J69">
        <f t="shared" si="8"/>
        <v>2.8905749999999994E-2</v>
      </c>
    </row>
    <row r="70" spans="3:10" x14ac:dyDescent="0.25">
      <c r="C70" s="1">
        <v>0.68</v>
      </c>
      <c r="D70">
        <f t="shared" si="9"/>
        <v>4.760000000000001E-2</v>
      </c>
      <c r="E70" s="1">
        <f t="shared" si="5"/>
        <v>8.4000000000000005E-2</v>
      </c>
      <c r="G70">
        <f t="shared" si="6"/>
        <v>6.1158155629482486E-2</v>
      </c>
      <c r="H70" s="4">
        <f t="shared" si="7"/>
        <v>0.12240000000000001</v>
      </c>
      <c r="J70">
        <f t="shared" si="8"/>
        <v>2.8892000000000001E-2</v>
      </c>
    </row>
    <row r="71" spans="3:10" x14ac:dyDescent="0.25">
      <c r="C71" s="1">
        <v>0.69</v>
      </c>
      <c r="D71">
        <f t="shared" si="9"/>
        <v>4.8300000000000003E-2</v>
      </c>
      <c r="E71" s="1">
        <f t="shared" si="5"/>
        <v>8.4499999999999992E-2</v>
      </c>
      <c r="G71">
        <f t="shared" si="6"/>
        <v>6.0964989953251038E-2</v>
      </c>
      <c r="H71" s="4">
        <f t="shared" si="7"/>
        <v>0.1217</v>
      </c>
      <c r="J71">
        <f t="shared" si="8"/>
        <v>2.8781749999999995E-2</v>
      </c>
    </row>
    <row r="72" spans="3:10" x14ac:dyDescent="0.25">
      <c r="C72" s="1">
        <v>0.7</v>
      </c>
      <c r="D72">
        <f t="shared" si="9"/>
        <v>4.9000000000000002E-2</v>
      </c>
      <c r="E72" s="1">
        <f t="shared" si="5"/>
        <v>8.4999999999999992E-2</v>
      </c>
      <c r="G72">
        <f t="shared" si="6"/>
        <v>6.0802960454241044E-2</v>
      </c>
      <c r="H72" s="4">
        <f t="shared" si="7"/>
        <v>0.121</v>
      </c>
      <c r="J72">
        <f t="shared" si="8"/>
        <v>2.8574999999999989E-2</v>
      </c>
    </row>
    <row r="73" spans="3:10" x14ac:dyDescent="0.25">
      <c r="C73" s="1">
        <v>0.71</v>
      </c>
      <c r="D73">
        <f t="shared" si="9"/>
        <v>4.9700000000000001E-2</v>
      </c>
      <c r="E73" s="1">
        <f t="shared" si="5"/>
        <v>8.5499999999999993E-2</v>
      </c>
      <c r="G73">
        <f t="shared" si="6"/>
        <v>6.0672316586726768E-2</v>
      </c>
      <c r="H73" s="4">
        <f t="shared" si="7"/>
        <v>0.1203</v>
      </c>
      <c r="J73">
        <f t="shared" si="8"/>
        <v>2.8271749999999998E-2</v>
      </c>
    </row>
    <row r="74" spans="3:10" x14ac:dyDescent="0.25">
      <c r="C74" s="1">
        <v>0.72</v>
      </c>
      <c r="D74">
        <f t="shared" si="9"/>
        <v>5.04E-2</v>
      </c>
      <c r="E74" s="1">
        <f t="shared" si="5"/>
        <v>8.5999999999999993E-2</v>
      </c>
      <c r="G74">
        <f t="shared" si="6"/>
        <v>6.0573261427795018E-2</v>
      </c>
      <c r="H74" s="4">
        <f t="shared" si="7"/>
        <v>0.11960000000000001</v>
      </c>
      <c r="J74">
        <f t="shared" si="8"/>
        <v>2.7872000000000022E-2</v>
      </c>
    </row>
    <row r="75" spans="3:10" x14ac:dyDescent="0.25">
      <c r="C75" s="1">
        <v>0.73</v>
      </c>
      <c r="D75">
        <f t="shared" si="9"/>
        <v>5.1100000000000007E-2</v>
      </c>
      <c r="E75" s="1">
        <f t="shared" si="5"/>
        <v>8.6499999999999994E-2</v>
      </c>
      <c r="G75">
        <f t="shared" si="6"/>
        <v>6.0505950120628635E-2</v>
      </c>
      <c r="H75" s="4">
        <f t="shared" si="7"/>
        <v>0.11890000000000001</v>
      </c>
      <c r="J75">
        <f t="shared" si="8"/>
        <v>2.737574999999999E-2</v>
      </c>
    </row>
    <row r="76" spans="3:10" x14ac:dyDescent="0.25">
      <c r="C76" s="1">
        <v>0.74</v>
      </c>
      <c r="D76">
        <f t="shared" si="9"/>
        <v>5.1800000000000006E-2</v>
      </c>
      <c r="E76" s="1">
        <f t="shared" si="5"/>
        <v>8.6999999999999994E-2</v>
      </c>
      <c r="G76">
        <f t="shared" si="6"/>
        <v>6.0470488670094281E-2</v>
      </c>
      <c r="H76" s="4">
        <f t="shared" si="7"/>
        <v>0.1182</v>
      </c>
      <c r="J76">
        <f t="shared" si="8"/>
        <v>2.6782999999999987E-2</v>
      </c>
    </row>
    <row r="77" spans="3:10" x14ac:dyDescent="0.25">
      <c r="C77" s="1">
        <v>0.75</v>
      </c>
      <c r="D77">
        <f t="shared" si="9"/>
        <v>5.2500000000000005E-2</v>
      </c>
      <c r="E77" s="1">
        <f t="shared" si="5"/>
        <v>8.7500000000000008E-2</v>
      </c>
      <c r="G77">
        <f t="shared" si="6"/>
        <v>6.0466933112239128E-2</v>
      </c>
      <c r="H77" s="4">
        <f t="shared" si="7"/>
        <v>0.11750000000000002</v>
      </c>
      <c r="J77">
        <f t="shared" si="8"/>
        <v>2.6093749999999999E-2</v>
      </c>
    </row>
    <row r="78" spans="3:10" x14ac:dyDescent="0.25">
      <c r="C78" s="1">
        <v>0.76</v>
      </c>
      <c r="D78">
        <f t="shared" si="9"/>
        <v>5.3200000000000004E-2</v>
      </c>
      <c r="E78" s="1">
        <f t="shared" si="5"/>
        <v>8.8000000000000009E-2</v>
      </c>
      <c r="G78">
        <f t="shared" si="6"/>
        <v>6.0495289072786486E-2</v>
      </c>
      <c r="H78" s="4">
        <f t="shared" si="7"/>
        <v>0.11680000000000001</v>
      </c>
      <c r="J78">
        <f t="shared" si="8"/>
        <v>2.5308000000000025E-2</v>
      </c>
    </row>
    <row r="79" spans="3:10" x14ac:dyDescent="0.25">
      <c r="C79" s="1">
        <v>0.77</v>
      </c>
      <c r="D79">
        <f t="shared" si="9"/>
        <v>5.3900000000000003E-2</v>
      </c>
      <c r="E79" s="1">
        <f t="shared" si="5"/>
        <v>8.8500000000000009E-2</v>
      </c>
      <c r="G79">
        <f t="shared" si="6"/>
        <v>6.0555511722716046E-2</v>
      </c>
      <c r="H79" s="4">
        <f t="shared" si="7"/>
        <v>0.11610000000000001</v>
      </c>
      <c r="J79">
        <f t="shared" si="8"/>
        <v>2.4425749999999996E-2</v>
      </c>
    </row>
    <row r="80" spans="3:10" x14ac:dyDescent="0.25">
      <c r="C80" s="1">
        <v>0.78</v>
      </c>
      <c r="D80">
        <f t="shared" si="9"/>
        <v>5.460000000000001E-2</v>
      </c>
      <c r="E80" s="1">
        <f t="shared" si="5"/>
        <v>8.900000000000001E-2</v>
      </c>
      <c r="G80">
        <f t="shared" si="6"/>
        <v>6.0647506131744612E-2</v>
      </c>
      <c r="H80" s="4">
        <f t="shared" si="7"/>
        <v>0.1154</v>
      </c>
      <c r="J80">
        <f t="shared" si="8"/>
        <v>2.3446999999999996E-2</v>
      </c>
    </row>
    <row r="81" spans="3:10" x14ac:dyDescent="0.25">
      <c r="C81" s="1">
        <v>0.79</v>
      </c>
      <c r="D81">
        <f t="shared" si="9"/>
        <v>5.5300000000000009E-2</v>
      </c>
      <c r="E81" s="1">
        <f t="shared" si="5"/>
        <v>8.950000000000001E-2</v>
      </c>
      <c r="G81">
        <f t="shared" si="6"/>
        <v>6.0771128013226809E-2</v>
      </c>
      <c r="H81" s="4">
        <f t="shared" si="7"/>
        <v>0.11470000000000001</v>
      </c>
      <c r="J81">
        <f t="shared" si="8"/>
        <v>2.237175000000001E-2</v>
      </c>
    </row>
    <row r="82" spans="3:10" x14ac:dyDescent="0.25">
      <c r="C82" s="1">
        <v>0.8</v>
      </c>
      <c r="D82">
        <f t="shared" si="9"/>
        <v>5.6000000000000008E-2</v>
      </c>
      <c r="E82" s="1">
        <f t="shared" si="5"/>
        <v>9.0000000000000011E-2</v>
      </c>
      <c r="G82">
        <f t="shared" si="6"/>
        <v>6.0926184846911272E-2</v>
      </c>
      <c r="H82" s="4">
        <f t="shared" si="7"/>
        <v>0.11400000000000002</v>
      </c>
      <c r="J82">
        <f t="shared" si="8"/>
        <v>2.1200000000000011E-2</v>
      </c>
    </row>
    <row r="83" spans="3:10" x14ac:dyDescent="0.25">
      <c r="C83" s="1">
        <v>0.81</v>
      </c>
      <c r="D83">
        <f t="shared" si="9"/>
        <v>5.6700000000000007E-2</v>
      </c>
      <c r="E83" s="1">
        <f t="shared" si="5"/>
        <v>9.0500000000000011E-2</v>
      </c>
      <c r="G83">
        <f t="shared" si="6"/>
        <v>6.11124373593461E-2</v>
      </c>
      <c r="H83" s="4">
        <f t="shared" si="7"/>
        <v>0.11330000000000001</v>
      </c>
      <c r="J83">
        <f t="shared" si="8"/>
        <v>1.9931749999999998E-2</v>
      </c>
    </row>
    <row r="84" spans="3:10" x14ac:dyDescent="0.25">
      <c r="C84" s="1">
        <v>0.82</v>
      </c>
      <c r="D84">
        <f t="shared" si="9"/>
        <v>5.74E-2</v>
      </c>
      <c r="E84" s="1">
        <f t="shared" si="5"/>
        <v>9.1000000000000011E-2</v>
      </c>
      <c r="G84">
        <f t="shared" si="6"/>
        <v>6.1329601335733466E-2</v>
      </c>
      <c r="H84" s="4">
        <f t="shared" si="7"/>
        <v>0.11260000000000001</v>
      </c>
      <c r="J84">
        <f t="shared" si="8"/>
        <v>1.8567E-2</v>
      </c>
    </row>
    <row r="85" spans="3:10" x14ac:dyDescent="0.25">
      <c r="C85" s="1">
        <v>0.83</v>
      </c>
      <c r="D85">
        <f t="shared" si="9"/>
        <v>5.8100000000000006E-2</v>
      </c>
      <c r="E85" s="1">
        <f t="shared" si="5"/>
        <v>9.1500000000000012E-2</v>
      </c>
      <c r="G85">
        <f t="shared" si="6"/>
        <v>6.1577349731861637E-2</v>
      </c>
      <c r="H85" s="4">
        <f t="shared" si="7"/>
        <v>0.11190000000000001</v>
      </c>
      <c r="J85">
        <f t="shared" si="8"/>
        <v>1.7105750000000003E-2</v>
      </c>
    </row>
    <row r="86" spans="3:10" x14ac:dyDescent="0.25">
      <c r="C86" s="1">
        <v>0.84</v>
      </c>
      <c r="D86">
        <f t="shared" si="9"/>
        <v>5.8800000000000005E-2</v>
      </c>
      <c r="E86" s="1">
        <f t="shared" si="5"/>
        <v>9.2000000000000012E-2</v>
      </c>
      <c r="G86">
        <f t="shared" si="6"/>
        <v>6.1855315050527389E-2</v>
      </c>
      <c r="H86" s="4">
        <f t="shared" si="7"/>
        <v>0.11120000000000002</v>
      </c>
      <c r="J86">
        <f t="shared" si="8"/>
        <v>1.554800000000002E-2</v>
      </c>
    </row>
    <row r="87" spans="3:10" x14ac:dyDescent="0.25">
      <c r="C87" s="1">
        <v>0.85</v>
      </c>
      <c r="D87">
        <f t="shared" si="9"/>
        <v>5.9500000000000004E-2</v>
      </c>
      <c r="E87" s="1">
        <f t="shared" si="5"/>
        <v>9.2500000000000013E-2</v>
      </c>
      <c r="G87">
        <f t="shared" si="6"/>
        <v>6.216309194369276E-2</v>
      </c>
      <c r="H87" s="4">
        <f t="shared" si="7"/>
        <v>0.11050000000000001</v>
      </c>
      <c r="J87">
        <f t="shared" si="8"/>
        <v>1.3893750000000024E-2</v>
      </c>
    </row>
    <row r="88" spans="3:10" x14ac:dyDescent="0.25">
      <c r="C88" s="1">
        <v>0.86</v>
      </c>
      <c r="D88">
        <f t="shared" si="9"/>
        <v>6.0200000000000004E-2</v>
      </c>
      <c r="E88" s="1">
        <f t="shared" si="5"/>
        <v>9.3000000000000013E-2</v>
      </c>
      <c r="G88">
        <f t="shared" si="6"/>
        <v>6.2500239999539201E-2</v>
      </c>
      <c r="H88" s="4">
        <f t="shared" si="7"/>
        <v>0.10980000000000001</v>
      </c>
      <c r="J88">
        <f t="shared" si="8"/>
        <v>1.2143000000000015E-2</v>
      </c>
    </row>
    <row r="89" spans="3:10" x14ac:dyDescent="0.25">
      <c r="C89" s="1">
        <v>0.87</v>
      </c>
      <c r="D89">
        <f t="shared" si="9"/>
        <v>6.0900000000000003E-2</v>
      </c>
      <c r="E89" s="1">
        <f t="shared" si="5"/>
        <v>9.3500000000000014E-2</v>
      </c>
      <c r="G89">
        <f t="shared" si="6"/>
        <v>6.2866286672587882E-2</v>
      </c>
      <c r="H89" s="4">
        <f t="shared" si="7"/>
        <v>0.1091</v>
      </c>
      <c r="J89">
        <f t="shared" si="8"/>
        <v>1.0295749999999992E-2</v>
      </c>
    </row>
    <row r="90" spans="3:10" x14ac:dyDescent="0.25">
      <c r="C90" s="1">
        <v>0.88</v>
      </c>
      <c r="D90">
        <f t="shared" si="9"/>
        <v>6.1600000000000009E-2</v>
      </c>
      <c r="E90" s="1">
        <f t="shared" si="5"/>
        <v>9.4000000000000014E-2</v>
      </c>
      <c r="G90">
        <f t="shared" si="6"/>
        <v>6.3260730315101488E-2</v>
      </c>
      <c r="H90" s="4">
        <f t="shared" si="7"/>
        <v>0.10840000000000001</v>
      </c>
      <c r="J90">
        <f t="shared" si="8"/>
        <v>8.3520000000000122E-3</v>
      </c>
    </row>
    <row r="91" spans="3:10" x14ac:dyDescent="0.25">
      <c r="C91" s="1">
        <v>0.89</v>
      </c>
      <c r="D91">
        <f t="shared" si="9"/>
        <v>6.2300000000000008E-2</v>
      </c>
      <c r="E91" s="1">
        <f t="shared" si="5"/>
        <v>9.4500000000000015E-2</v>
      </c>
      <c r="G91">
        <f t="shared" si="6"/>
        <v>6.3683043268989589E-2</v>
      </c>
      <c r="H91" s="4">
        <f t="shared" si="7"/>
        <v>0.1077</v>
      </c>
      <c r="J91">
        <f t="shared" si="8"/>
        <v>6.3117500000000049E-3</v>
      </c>
    </row>
    <row r="92" spans="3:10" x14ac:dyDescent="0.25">
      <c r="C92" s="1">
        <v>0.9</v>
      </c>
      <c r="D92">
        <f t="shared" si="9"/>
        <v>6.3000000000000014E-2</v>
      </c>
      <c r="E92" s="1">
        <f t="shared" si="5"/>
        <v>9.5000000000000015E-2</v>
      </c>
      <c r="G92">
        <f t="shared" si="6"/>
        <v>6.4132674979295853E-2</v>
      </c>
      <c r="H92" s="4">
        <f t="shared" si="7"/>
        <v>0.10700000000000001</v>
      </c>
      <c r="J92">
        <f t="shared" si="8"/>
        <v>4.1749999999999982E-3</v>
      </c>
    </row>
    <row r="93" spans="3:10" x14ac:dyDescent="0.25">
      <c r="C93" s="1">
        <v>0.91</v>
      </c>
      <c r="D93">
        <f t="shared" si="9"/>
        <v>6.3700000000000007E-2</v>
      </c>
      <c r="E93" s="1">
        <f t="shared" si="5"/>
        <v>9.5500000000000015E-2</v>
      </c>
      <c r="G93">
        <f t="shared" si="6"/>
        <v>6.4609055092920226E-2</v>
      </c>
      <c r="H93" s="4">
        <f t="shared" si="7"/>
        <v>0.10630000000000001</v>
      </c>
      <c r="J93">
        <f t="shared" si="8"/>
        <v>1.9417499999999782E-3</v>
      </c>
    </row>
    <row r="94" spans="3:10" x14ac:dyDescent="0.25">
      <c r="C94" s="1">
        <v>0.92</v>
      </c>
      <c r="D94">
        <f t="shared" si="9"/>
        <v>6.4400000000000013E-2</v>
      </c>
      <c r="E94" s="1">
        <f t="shared" si="5"/>
        <v>9.6000000000000016E-2</v>
      </c>
      <c r="G94">
        <f t="shared" si="6"/>
        <v>6.5111596509377659E-2</v>
      </c>
      <c r="H94" s="4">
        <f t="shared" si="7"/>
        <v>0.1056</v>
      </c>
      <c r="J94">
        <f t="shared" si="8"/>
        <v>-3.8800000000002721E-4</v>
      </c>
    </row>
    <row r="95" spans="3:10" x14ac:dyDescent="0.25">
      <c r="C95" s="1">
        <v>0.93</v>
      </c>
      <c r="D95">
        <f t="shared" si="9"/>
        <v>6.5100000000000005E-2</v>
      </c>
      <c r="E95" s="1">
        <f t="shared" si="5"/>
        <v>9.6500000000000016E-2</v>
      </c>
      <c r="G95">
        <f t="shared" si="6"/>
        <v>6.5639698353968698E-2</v>
      </c>
      <c r="H95" s="4">
        <f t="shared" si="7"/>
        <v>0.10490000000000001</v>
      </c>
      <c r="J95">
        <f t="shared" si="8"/>
        <v>-2.8142500000000181E-3</v>
      </c>
    </row>
    <row r="96" spans="3:10" x14ac:dyDescent="0.25">
      <c r="C96" s="1">
        <v>0.94</v>
      </c>
      <c r="D96">
        <f t="shared" si="9"/>
        <v>6.5799999999999997E-2</v>
      </c>
      <c r="E96" s="1">
        <f t="shared" si="5"/>
        <v>9.7000000000000003E-2</v>
      </c>
      <c r="G96">
        <f t="shared" si="6"/>
        <v>6.6192748847589036E-2</v>
      </c>
      <c r="H96" s="4">
        <f t="shared" si="7"/>
        <v>0.10420000000000001</v>
      </c>
      <c r="J96">
        <f t="shared" si="8"/>
        <v>-5.3369999999999806E-3</v>
      </c>
    </row>
    <row r="97" spans="3:10" x14ac:dyDescent="0.25">
      <c r="C97" s="1">
        <v>0.95</v>
      </c>
      <c r="D97">
        <f t="shared" si="9"/>
        <v>6.6500000000000004E-2</v>
      </c>
      <c r="E97" s="1">
        <f t="shared" si="5"/>
        <v>9.7500000000000003E-2</v>
      </c>
      <c r="G97">
        <f t="shared" si="6"/>
        <v>6.6770128051397371E-2</v>
      </c>
      <c r="H97" s="4">
        <f t="shared" si="7"/>
        <v>0.10350000000000001</v>
      </c>
      <c r="J97">
        <f t="shared" si="8"/>
        <v>-7.9562500000000397E-3</v>
      </c>
    </row>
    <row r="98" spans="3:10" x14ac:dyDescent="0.25">
      <c r="C98" s="1">
        <v>0.96</v>
      </c>
      <c r="D98">
        <f t="shared" si="9"/>
        <v>6.720000000000001E-2</v>
      </c>
      <c r="E98" s="1">
        <f t="shared" si="5"/>
        <v>9.8000000000000004E-2</v>
      </c>
      <c r="G98">
        <f t="shared" si="6"/>
        <v>6.7371210468567366E-2</v>
      </c>
      <c r="H98" s="4">
        <f t="shared" si="7"/>
        <v>0.1028</v>
      </c>
      <c r="J98">
        <f t="shared" si="8"/>
        <v>-1.0672000000000029E-2</v>
      </c>
    </row>
    <row r="99" spans="3:10" x14ac:dyDescent="0.25">
      <c r="C99" s="1">
        <v>0.97</v>
      </c>
      <c r="D99">
        <f t="shared" si="9"/>
        <v>6.7900000000000002E-2</v>
      </c>
      <c r="E99" s="1">
        <f t="shared" si="5"/>
        <v>9.8500000000000004E-2</v>
      </c>
      <c r="G99">
        <f t="shared" si="6"/>
        <v>6.7995367489263561E-2</v>
      </c>
      <c r="H99" s="4">
        <f t="shared" si="7"/>
        <v>0.10210000000000001</v>
      </c>
      <c r="J99">
        <f t="shared" si="8"/>
        <v>-1.3484249999999989E-2</v>
      </c>
    </row>
    <row r="100" spans="3:10" x14ac:dyDescent="0.25">
      <c r="C100" s="1">
        <v>0.98</v>
      </c>
      <c r="D100">
        <f t="shared" si="9"/>
        <v>6.8600000000000008E-2</v>
      </c>
      <c r="E100" s="1">
        <f t="shared" si="5"/>
        <v>9.9000000000000005E-2</v>
      </c>
      <c r="G100">
        <f t="shared" si="6"/>
        <v>6.8641969668709252E-2</v>
      </c>
      <c r="H100" s="4">
        <f t="shared" si="7"/>
        <v>0.1014</v>
      </c>
      <c r="J100">
        <f t="shared" si="8"/>
        <v>-1.6393000000000019E-2</v>
      </c>
    </row>
    <row r="101" spans="3:10" x14ac:dyDescent="0.25">
      <c r="C101" s="1">
        <v>0.99</v>
      </c>
      <c r="D101">
        <f t="shared" si="9"/>
        <v>6.93E-2</v>
      </c>
      <c r="E101" s="1">
        <f t="shared" si="5"/>
        <v>9.9500000000000005E-2</v>
      </c>
      <c r="G101">
        <f t="shared" si="6"/>
        <v>6.9310388831689593E-2</v>
      </c>
      <c r="H101" s="4">
        <f t="shared" si="7"/>
        <v>0.10070000000000001</v>
      </c>
      <c r="J101">
        <f t="shared" si="8"/>
        <v>-1.939825000000002E-2</v>
      </c>
    </row>
    <row r="102" spans="3:10" x14ac:dyDescent="0.25">
      <c r="C102" s="1">
        <v>1</v>
      </c>
      <c r="D102">
        <f t="shared" si="9"/>
        <v>7.0000000000000007E-2</v>
      </c>
      <c r="E102" s="1">
        <f t="shared" si="5"/>
        <v>0.1</v>
      </c>
      <c r="G102">
        <f t="shared" si="6"/>
        <v>7.0000000000000007E-2</v>
      </c>
      <c r="H102" s="4">
        <f t="shared" si="7"/>
        <v>0.1</v>
      </c>
      <c r="J102">
        <f t="shared" si="8"/>
        <v>-2.2500000000000006E-2</v>
      </c>
    </row>
    <row r="106" spans="3:10" x14ac:dyDescent="0.25">
      <c r="H106" s="4" t="s">
        <v>7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GABRIEL</dc:creator>
  <cp:lastModifiedBy>Bruno GABRIEL</cp:lastModifiedBy>
  <dcterms:created xsi:type="dcterms:W3CDTF">2011-10-26T09:23:55Z</dcterms:created>
  <dcterms:modified xsi:type="dcterms:W3CDTF">2011-11-02T10:09:17Z</dcterms:modified>
</cp:coreProperties>
</file>