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65" windowWidth="20115" windowHeight="7425" activeTab="2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B54" i="3" l="1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 l="1"/>
  <c r="B2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3" i="1"/>
  <c r="D37" i="2" l="1"/>
  <c r="D35" i="2"/>
  <c r="D33" i="2"/>
  <c r="D31" i="2"/>
  <c r="D29" i="2"/>
  <c r="D27" i="2"/>
  <c r="D25" i="2"/>
  <c r="D23" i="2"/>
  <c r="D21" i="2"/>
  <c r="D19" i="2"/>
  <c r="D17" i="2"/>
  <c r="D15" i="2"/>
  <c r="D13" i="2"/>
  <c r="D11" i="2"/>
  <c r="D9" i="2"/>
  <c r="D7" i="2"/>
  <c r="D5" i="2"/>
  <c r="D3" i="2"/>
  <c r="B1" i="2"/>
  <c r="C1" i="2"/>
  <c r="D1" i="2"/>
  <c r="E1" i="2"/>
  <c r="F1" i="2"/>
  <c r="B2" i="2"/>
  <c r="C2" i="2"/>
  <c r="B3" i="2"/>
  <c r="B4" i="2"/>
  <c r="E4" i="2"/>
  <c r="B5" i="2"/>
  <c r="F5" i="2"/>
  <c r="B6" i="2"/>
  <c r="C6" i="2"/>
  <c r="B7" i="2"/>
  <c r="B8" i="2"/>
  <c r="E8" i="2"/>
  <c r="B9" i="2"/>
  <c r="F9" i="2"/>
  <c r="B10" i="2"/>
  <c r="C10" i="2"/>
  <c r="B11" i="2"/>
  <c r="B12" i="2"/>
  <c r="E12" i="2"/>
  <c r="B13" i="2"/>
  <c r="F13" i="2"/>
  <c r="B14" i="2"/>
  <c r="C14" i="2"/>
  <c r="B15" i="2"/>
  <c r="B16" i="2"/>
  <c r="E16" i="2"/>
  <c r="B17" i="2"/>
  <c r="F17" i="2"/>
  <c r="B18" i="2"/>
  <c r="C18" i="2"/>
  <c r="B19" i="2"/>
  <c r="B20" i="2"/>
  <c r="E20" i="2"/>
  <c r="B21" i="2"/>
  <c r="F21" i="2"/>
  <c r="B22" i="2"/>
  <c r="C22" i="2"/>
  <c r="B23" i="2"/>
  <c r="B24" i="2"/>
  <c r="E24" i="2"/>
  <c r="B25" i="2"/>
  <c r="F25" i="2"/>
  <c r="B26" i="2"/>
  <c r="C26" i="2"/>
  <c r="B27" i="2"/>
  <c r="B28" i="2"/>
  <c r="E28" i="2"/>
  <c r="B29" i="2"/>
  <c r="F29" i="2"/>
  <c r="B30" i="2"/>
  <c r="C30" i="2"/>
  <c r="B31" i="2"/>
  <c r="B32" i="2"/>
  <c r="E32" i="2"/>
  <c r="B33" i="2"/>
  <c r="F33" i="2"/>
  <c r="B34" i="2"/>
  <c r="C34" i="2"/>
  <c r="B35" i="2"/>
  <c r="B36" i="2"/>
  <c r="E36" i="2"/>
  <c r="B37" i="2"/>
  <c r="F37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1" i="2"/>
  <c r="AG2" i="1"/>
  <c r="AG22" i="1"/>
  <c r="AG43" i="1"/>
  <c r="AG63" i="1"/>
  <c r="AG84" i="1"/>
  <c r="AG105" i="1"/>
  <c r="AG126" i="1"/>
  <c r="AG148" i="1"/>
  <c r="AG170" i="1"/>
  <c r="AG192" i="1"/>
  <c r="AG214" i="1"/>
  <c r="AG235" i="1"/>
  <c r="AG257" i="1"/>
  <c r="AG278" i="1"/>
  <c r="AG299" i="1"/>
  <c r="AG319" i="1"/>
  <c r="AG340" i="1"/>
  <c r="AG361" i="1"/>
  <c r="AG383" i="1"/>
  <c r="AG405" i="1"/>
  <c r="AG426" i="1"/>
  <c r="AG449" i="1"/>
  <c r="AG471" i="1"/>
  <c r="AG492" i="1"/>
  <c r="AG514" i="1"/>
  <c r="AG536" i="1"/>
  <c r="AG558" i="1"/>
  <c r="AG578" i="1"/>
  <c r="AG601" i="1"/>
  <c r="AG619" i="1"/>
  <c r="AG642" i="1"/>
  <c r="AG664" i="1"/>
  <c r="AG685" i="1"/>
  <c r="AG708" i="1"/>
  <c r="AG729" i="1"/>
  <c r="AG751" i="1"/>
  <c r="AD2" i="1"/>
  <c r="D2" i="2" s="1"/>
  <c r="AE2" i="1"/>
  <c r="E2" i="2" s="1"/>
  <c r="AF2" i="1"/>
  <c r="F2" i="2" s="1"/>
  <c r="AD22" i="1"/>
  <c r="AE22" i="1"/>
  <c r="E3" i="2" s="1"/>
  <c r="AF22" i="1"/>
  <c r="F3" i="2" s="1"/>
  <c r="AD43" i="1"/>
  <c r="D4" i="2" s="1"/>
  <c r="AE43" i="1"/>
  <c r="AF43" i="1"/>
  <c r="F4" i="2" s="1"/>
  <c r="AD63" i="1"/>
  <c r="AE63" i="1"/>
  <c r="E5" i="2" s="1"/>
  <c r="AF63" i="1"/>
  <c r="AD84" i="1"/>
  <c r="D6" i="2" s="1"/>
  <c r="AE84" i="1"/>
  <c r="E6" i="2" s="1"/>
  <c r="AF84" i="1"/>
  <c r="F6" i="2" s="1"/>
  <c r="AD105" i="1"/>
  <c r="AE105" i="1"/>
  <c r="E7" i="2" s="1"/>
  <c r="AF105" i="1"/>
  <c r="F7" i="2" s="1"/>
  <c r="AD126" i="1"/>
  <c r="D8" i="2" s="1"/>
  <c r="AE126" i="1"/>
  <c r="AF126" i="1"/>
  <c r="F8" i="2" s="1"/>
  <c r="AD148" i="1"/>
  <c r="AE148" i="1"/>
  <c r="E9" i="2" s="1"/>
  <c r="AF148" i="1"/>
  <c r="AD170" i="1"/>
  <c r="D10" i="2" s="1"/>
  <c r="AE170" i="1"/>
  <c r="E10" i="2" s="1"/>
  <c r="AF170" i="1"/>
  <c r="F10" i="2" s="1"/>
  <c r="AD192" i="1"/>
  <c r="AE192" i="1"/>
  <c r="E11" i="2" s="1"/>
  <c r="AF192" i="1"/>
  <c r="F11" i="2" s="1"/>
  <c r="AD214" i="1"/>
  <c r="D12" i="2" s="1"/>
  <c r="AE214" i="1"/>
  <c r="AF214" i="1"/>
  <c r="F12" i="2" s="1"/>
  <c r="AD235" i="1"/>
  <c r="AE235" i="1"/>
  <c r="E13" i="2" s="1"/>
  <c r="AF235" i="1"/>
  <c r="AD257" i="1"/>
  <c r="D14" i="2" s="1"/>
  <c r="AE257" i="1"/>
  <c r="E14" i="2" s="1"/>
  <c r="AF257" i="1"/>
  <c r="F14" i="2" s="1"/>
  <c r="AD278" i="1"/>
  <c r="AE278" i="1"/>
  <c r="E15" i="2" s="1"/>
  <c r="AF278" i="1"/>
  <c r="F15" i="2" s="1"/>
  <c r="AD299" i="1"/>
  <c r="D16" i="2" s="1"/>
  <c r="AE299" i="1"/>
  <c r="AF299" i="1"/>
  <c r="F16" i="2" s="1"/>
  <c r="AD319" i="1"/>
  <c r="AE319" i="1"/>
  <c r="E17" i="2" s="1"/>
  <c r="AF319" i="1"/>
  <c r="AD340" i="1"/>
  <c r="D18" i="2" s="1"/>
  <c r="AE340" i="1"/>
  <c r="E18" i="2" s="1"/>
  <c r="AF340" i="1"/>
  <c r="F18" i="2" s="1"/>
  <c r="AD361" i="1"/>
  <c r="AE361" i="1"/>
  <c r="E19" i="2" s="1"/>
  <c r="AF361" i="1"/>
  <c r="F19" i="2" s="1"/>
  <c r="AD383" i="1"/>
  <c r="D20" i="2" s="1"/>
  <c r="AE383" i="1"/>
  <c r="AF383" i="1"/>
  <c r="F20" i="2" s="1"/>
  <c r="AD405" i="1"/>
  <c r="AE405" i="1"/>
  <c r="E21" i="2" s="1"/>
  <c r="AF405" i="1"/>
  <c r="AD426" i="1"/>
  <c r="D22" i="2" s="1"/>
  <c r="AE426" i="1"/>
  <c r="E22" i="2" s="1"/>
  <c r="AF426" i="1"/>
  <c r="F22" i="2" s="1"/>
  <c r="AD449" i="1"/>
  <c r="AE449" i="1"/>
  <c r="E23" i="2" s="1"/>
  <c r="AF449" i="1"/>
  <c r="F23" i="2" s="1"/>
  <c r="AD471" i="1"/>
  <c r="D24" i="2" s="1"/>
  <c r="AE471" i="1"/>
  <c r="AF471" i="1"/>
  <c r="F24" i="2" s="1"/>
  <c r="AD492" i="1"/>
  <c r="AE492" i="1"/>
  <c r="E25" i="2" s="1"/>
  <c r="AF492" i="1"/>
  <c r="AD514" i="1"/>
  <c r="D26" i="2" s="1"/>
  <c r="AE514" i="1"/>
  <c r="E26" i="2" s="1"/>
  <c r="AF514" i="1"/>
  <c r="F26" i="2" s="1"/>
  <c r="AD536" i="1"/>
  <c r="AE536" i="1"/>
  <c r="E27" i="2" s="1"/>
  <c r="AF536" i="1"/>
  <c r="F27" i="2" s="1"/>
  <c r="AD558" i="1"/>
  <c r="D28" i="2" s="1"/>
  <c r="AE558" i="1"/>
  <c r="AF558" i="1"/>
  <c r="F28" i="2" s="1"/>
  <c r="AD578" i="1"/>
  <c r="AE578" i="1"/>
  <c r="E29" i="2" s="1"/>
  <c r="AF578" i="1"/>
  <c r="AD601" i="1"/>
  <c r="D30" i="2" s="1"/>
  <c r="AE601" i="1"/>
  <c r="E30" i="2" s="1"/>
  <c r="AF601" i="1"/>
  <c r="F30" i="2" s="1"/>
  <c r="AD619" i="1"/>
  <c r="AE619" i="1"/>
  <c r="E31" i="2" s="1"/>
  <c r="AF619" i="1"/>
  <c r="F31" i="2" s="1"/>
  <c r="AD642" i="1"/>
  <c r="D32" i="2" s="1"/>
  <c r="AE642" i="1"/>
  <c r="AF642" i="1"/>
  <c r="F32" i="2" s="1"/>
  <c r="AD664" i="1"/>
  <c r="AE664" i="1"/>
  <c r="E33" i="2" s="1"/>
  <c r="AF664" i="1"/>
  <c r="AD685" i="1"/>
  <c r="D34" i="2" s="1"/>
  <c r="AE685" i="1"/>
  <c r="E34" i="2" s="1"/>
  <c r="AF685" i="1"/>
  <c r="F34" i="2" s="1"/>
  <c r="AD708" i="1"/>
  <c r="AE708" i="1"/>
  <c r="E35" i="2" s="1"/>
  <c r="AF708" i="1"/>
  <c r="F35" i="2" s="1"/>
  <c r="AD729" i="1"/>
  <c r="D36" i="2" s="1"/>
  <c r="AE729" i="1"/>
  <c r="AF729" i="1"/>
  <c r="F36" i="2" s="1"/>
  <c r="AD751" i="1"/>
  <c r="AE751" i="1"/>
  <c r="E37" i="2" s="1"/>
  <c r="AF751" i="1"/>
  <c r="AC751" i="1"/>
  <c r="C37" i="2" s="1"/>
  <c r="AC729" i="1"/>
  <c r="C36" i="2" s="1"/>
  <c r="AC708" i="1"/>
  <c r="C35" i="2" s="1"/>
  <c r="AC685" i="1"/>
  <c r="AC664" i="1"/>
  <c r="C33" i="2" s="1"/>
  <c r="AC642" i="1"/>
  <c r="C32" i="2" s="1"/>
  <c r="AC619" i="1"/>
  <c r="C31" i="2" s="1"/>
  <c r="AC601" i="1"/>
  <c r="AC578" i="1"/>
  <c r="C29" i="2" s="1"/>
  <c r="AC558" i="1"/>
  <c r="C28" i="2" s="1"/>
  <c r="AC536" i="1"/>
  <c r="C27" i="2" s="1"/>
  <c r="AC514" i="1"/>
  <c r="AC492" i="1"/>
  <c r="C25" i="2" s="1"/>
  <c r="AC471" i="1"/>
  <c r="C24" i="2" s="1"/>
  <c r="AC449" i="1"/>
  <c r="C23" i="2" s="1"/>
  <c r="AC426" i="1"/>
  <c r="AC405" i="1"/>
  <c r="C21" i="2" s="1"/>
  <c r="AC383" i="1"/>
  <c r="C20" i="2" s="1"/>
  <c r="AC361" i="1"/>
  <c r="C19" i="2" s="1"/>
  <c r="AC340" i="1"/>
  <c r="AC319" i="1"/>
  <c r="C17" i="2" s="1"/>
  <c r="AC299" i="1"/>
  <c r="C16" i="2" s="1"/>
  <c r="AC278" i="1"/>
  <c r="C15" i="2" s="1"/>
  <c r="AC257" i="1"/>
  <c r="AC235" i="1"/>
  <c r="C13" i="2" s="1"/>
  <c r="AC214" i="1"/>
  <c r="C12" i="2" s="1"/>
  <c r="AC192" i="1"/>
  <c r="C11" i="2" s="1"/>
  <c r="AC170" i="1"/>
  <c r="AC148" i="1"/>
  <c r="C9" i="2" s="1"/>
  <c r="AC126" i="1"/>
  <c r="C8" i="2" s="1"/>
  <c r="AC105" i="1"/>
  <c r="C7" i="2" s="1"/>
  <c r="AC84" i="1"/>
  <c r="AC63" i="1"/>
  <c r="C5" i="2" s="1"/>
  <c r="AC43" i="1"/>
  <c r="C4" i="2" s="1"/>
  <c r="AC22" i="1"/>
  <c r="C3" i="2" s="1"/>
  <c r="AC2" i="1"/>
</calcChain>
</file>

<file path=xl/sharedStrings.xml><?xml version="1.0" encoding="utf-8"?>
<sst xmlns="http://schemas.openxmlformats.org/spreadsheetml/2006/main" count="826" uniqueCount="55">
  <si>
    <t>ISIN</t>
  </si>
  <si>
    <t>date</t>
  </si>
  <si>
    <t>FR0000121014</t>
  </si>
  <si>
    <t>TEC 10 (taux à l'échéance constante 10ans)</t>
  </si>
  <si>
    <t>cours LVMH</t>
  </si>
  <si>
    <t>Hermes (FR0000052292)</t>
  </si>
  <si>
    <t>Christian DIOR (FR0000130403)</t>
  </si>
  <si>
    <t>Le Tanneur (FR0000075673)</t>
  </si>
  <si>
    <t>nov-dec 2011</t>
  </si>
  <si>
    <t>oct-nov 2011</t>
  </si>
  <si>
    <t>sept-oct 2011</t>
  </si>
  <si>
    <t>aout-sept 2011</t>
  </si>
  <si>
    <t>juil-aout 2011</t>
  </si>
  <si>
    <t>juin-juil 2011</t>
  </si>
  <si>
    <t>mai-juin 2011</t>
  </si>
  <si>
    <t>avr-mai 2011</t>
  </si>
  <si>
    <t>mars-avr 2011</t>
  </si>
  <si>
    <t>fev-mars 2011</t>
  </si>
  <si>
    <t>janv-fev 2011</t>
  </si>
  <si>
    <t>dec-janv 2010</t>
  </si>
  <si>
    <t>nov-dec 2010</t>
  </si>
  <si>
    <t>oct-nov 2010</t>
  </si>
  <si>
    <t>sept-oct 2010</t>
  </si>
  <si>
    <t>aout-sept 2010</t>
  </si>
  <si>
    <t>juil-aout 2010</t>
  </si>
  <si>
    <t>juin-juil 2010</t>
  </si>
  <si>
    <t>mai-juin 2010</t>
  </si>
  <si>
    <t>avr-mai 2010</t>
  </si>
  <si>
    <t>mars-avr 2010</t>
  </si>
  <si>
    <t>fev-mars 2010</t>
  </si>
  <si>
    <t>janv-fev 2010</t>
  </si>
  <si>
    <t>dec-janv 2009</t>
  </si>
  <si>
    <t>nov-dec 2009</t>
  </si>
  <si>
    <t>oct-nov 2009</t>
  </si>
  <si>
    <t>sept-oct 2009</t>
  </si>
  <si>
    <t>aout-sept 2009</t>
  </si>
  <si>
    <t>juil-aout 2009</t>
  </si>
  <si>
    <t>juin-juil 2009</t>
  </si>
  <si>
    <t>mai-juin 2009</t>
  </si>
  <si>
    <t>avr-mai 2009</t>
  </si>
  <si>
    <t>mars-avr 2009</t>
  </si>
  <si>
    <t>fev-mars 2009</t>
  </si>
  <si>
    <t>janv-fev 2009</t>
  </si>
  <si>
    <t>dec-janv 2008</t>
  </si>
  <si>
    <t>LVMH mensuel</t>
  </si>
  <si>
    <t>TEC10 mensuel</t>
  </si>
  <si>
    <t>Hermes mensuel</t>
  </si>
  <si>
    <t>Christian DIOR mensuel</t>
  </si>
  <si>
    <t>Le Tanneur mensuel</t>
  </si>
  <si>
    <t>périodes (d'un mois)</t>
  </si>
  <si>
    <t>mois (en chiffre / 36)</t>
  </si>
  <si>
    <t>semaine</t>
  </si>
  <si>
    <t>Rm</t>
  </si>
  <si>
    <t>Rt</t>
  </si>
  <si>
    <t>ROI =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</si>
</sst>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70" formatCode="_-* #,##0.00\ [$€]_-;\-* #,##0.00\ [$€]_-;_-* &quot;-&quot;??\ [$€]_-;_-@_-"/>
    <numFmt numFmtId="172" formatCode="0.000%"/>
    <numFmt numFmtId="173" formatCode="_-* #,##0.000\ _€_-;\-* #,##0.000\ _€_-;_-* &quot;-&quot;??\ _€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</cellStyleXfs>
  <cellXfs count="21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0" fontId="19" fillId="0" borderId="0" xfId="46" applyNumberFormat="1" applyFont="1" applyFill="1" applyAlignment="1">
      <alignment horizontal="right"/>
    </xf>
    <xf numFmtId="0" fontId="0" fillId="0" borderId="0" xfId="0"/>
    <xf numFmtId="14" fontId="0" fillId="0" borderId="0" xfId="0" applyNumberFormat="1"/>
    <xf numFmtId="172" fontId="0" fillId="0" borderId="0" xfId="2" applyNumberFormat="1" applyFont="1"/>
    <xf numFmtId="0" fontId="0" fillId="0" borderId="0" xfId="0" applyAlignment="1">
      <alignment horizontal="right"/>
    </xf>
    <xf numFmtId="10" fontId="19" fillId="33" borderId="0" xfId="46" applyNumberFormat="1" applyFont="1" applyFill="1" applyAlignment="1">
      <alignment horizontal="right"/>
    </xf>
    <xf numFmtId="10" fontId="19" fillId="0" borderId="11" xfId="46" applyNumberFormat="1" applyFont="1" applyFill="1" applyBorder="1" applyAlignment="1">
      <alignment horizontal="right"/>
    </xf>
    <xf numFmtId="10" fontId="19" fillId="0" borderId="0" xfId="44" applyNumberFormat="1" applyFont="1" applyFill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left" wrapText="1"/>
    </xf>
    <xf numFmtId="2" fontId="0" fillId="0" borderId="0" xfId="1" applyNumberFormat="1" applyFont="1"/>
    <xf numFmtId="2" fontId="0" fillId="0" borderId="0" xfId="0" applyNumberFormat="1"/>
    <xf numFmtId="0" fontId="0" fillId="0" borderId="0" xfId="0" applyFill="1" applyBorder="1" applyAlignment="1">
      <alignment horizontal="right"/>
    </xf>
    <xf numFmtId="173" fontId="0" fillId="0" borderId="0" xfId="1" applyNumberFormat="1" applyFont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14" fontId="0" fillId="0" borderId="0" xfId="0" applyNumberFormat="1"/>
  </cellXfs>
  <cellStyles count="47">
    <cellStyle name="20 % - Accent1" xfId="21" builtinId="30" customBuiltin="1"/>
    <cellStyle name="20 % - Accent2" xfId="25" builtinId="34" customBuiltin="1"/>
    <cellStyle name="20 % - Accent3" xfId="29" builtinId="38" customBuiltin="1"/>
    <cellStyle name="20 % - Accent4" xfId="33" builtinId="42" customBuiltin="1"/>
    <cellStyle name="20 % - Accent5" xfId="37" builtinId="46" customBuiltin="1"/>
    <cellStyle name="20 % - Accent6" xfId="41" builtinId="50" customBuiltin="1"/>
    <cellStyle name="40 % - Accent1" xfId="22" builtinId="31" customBuiltin="1"/>
    <cellStyle name="40 % - Accent2" xfId="26" builtinId="35" customBuiltin="1"/>
    <cellStyle name="40 % - Accent3" xfId="30" builtinId="39" customBuiltin="1"/>
    <cellStyle name="40 % - Accent4" xfId="34" builtinId="43" customBuiltin="1"/>
    <cellStyle name="40 % - Accent5" xfId="38" builtinId="47" customBuiltin="1"/>
    <cellStyle name="40 % - Accent6" xfId="42" builtinId="51" customBuiltin="1"/>
    <cellStyle name="60 % - Accent1" xfId="23" builtinId="32" customBuiltin="1"/>
    <cellStyle name="60 % - Accent2" xfId="27" builtinId="36" customBuiltin="1"/>
    <cellStyle name="60 % - Accent3" xfId="31" builtinId="40" customBuiltin="1"/>
    <cellStyle name="60 % - Accent4" xfId="35" builtinId="44" customBuiltin="1"/>
    <cellStyle name="60 % - Accent5" xfId="39" builtinId="48" customBuiltin="1"/>
    <cellStyle name="60 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Avertissement" xfId="16" builtinId="11" customBuiltin="1"/>
    <cellStyle name="Calcul" xfId="13" builtinId="22" customBuiltin="1"/>
    <cellStyle name="Cellule liée" xfId="14" builtinId="24" customBuiltin="1"/>
    <cellStyle name="Commentaire" xfId="17" builtinId="10" customBuiltin="1"/>
    <cellStyle name="Entrée" xfId="11" builtinId="20" customBuiltin="1"/>
    <cellStyle name="Euro" xfId="45"/>
    <cellStyle name="Insatisfaisant" xfId="9" builtinId="27" customBuiltin="1"/>
    <cellStyle name="Milliers" xfId="1" builtinId="3"/>
    <cellStyle name="Neutre" xfId="10" builtinId="28" customBuiltin="1"/>
    <cellStyle name="Normal" xfId="0" builtinId="0"/>
    <cellStyle name="Normal 2" xfId="46"/>
    <cellStyle name="Pourcentage" xfId="2" builtinId="5"/>
    <cellStyle name="Pourcentage 2" xfId="44"/>
    <cellStyle name="Satisfaisant" xfId="8" builtinId="26" customBuiltin="1"/>
    <cellStyle name="Sortie" xfId="12" builtinId="21" customBuiltin="1"/>
    <cellStyle name="Texte explicatif" xfId="18" builtinId="53" customBuiltin="1"/>
    <cellStyle name="Titre" xfId="3" builtinId="15" customBuiltin="1"/>
    <cellStyle name="Titre 1" xfId="4" builtinId="16" customBuiltin="1"/>
    <cellStyle name="Titre 2" xfId="5" builtinId="17" customBuiltin="1"/>
    <cellStyle name="Titre 3" xfId="6" builtinId="18" customBuiltin="1"/>
    <cellStyle name="Titre 4" xfId="7" builtinId="19" customBuiltin="1"/>
    <cellStyle name="Total" xfId="19" builtinId="25" customBuiltin="1"/>
    <cellStyle name="Vérification" xfId="15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747336729967578E-2"/>
          <c:y val="2.3516453506895452E-2"/>
          <c:w val="0.78073992589161645"/>
          <c:h val="0.86067755981369376"/>
        </c:manualLayout>
      </c:layout>
      <c:scatterChart>
        <c:scatterStyle val="smoothMarker"/>
        <c:varyColors val="0"/>
        <c:ser>
          <c:idx val="2"/>
          <c:order val="0"/>
          <c:tx>
            <c:v>Hermes mensuel</c:v>
          </c:tx>
          <c:marker>
            <c:symbol val="none"/>
          </c:marker>
          <c:xVal>
            <c:strRef>
              <c:f>Feuil2!$A:$A</c:f>
              <c:strCache>
                <c:ptCount val="37"/>
                <c:pt idx="0">
                  <c:v>périodes (d'un mois)</c:v>
                </c:pt>
                <c:pt idx="1">
                  <c:v>dec-janv 2008</c:v>
                </c:pt>
                <c:pt idx="2">
                  <c:v>janv-fev 2009</c:v>
                </c:pt>
                <c:pt idx="3">
                  <c:v>fev-mars 2009</c:v>
                </c:pt>
                <c:pt idx="4">
                  <c:v>mars-avr 2009</c:v>
                </c:pt>
                <c:pt idx="5">
                  <c:v>avr-mai 2009</c:v>
                </c:pt>
                <c:pt idx="6">
                  <c:v>mai-juin 2009</c:v>
                </c:pt>
                <c:pt idx="7">
                  <c:v>juin-juil 2009</c:v>
                </c:pt>
                <c:pt idx="8">
                  <c:v>juil-aout 2009</c:v>
                </c:pt>
                <c:pt idx="9">
                  <c:v>aout-sept 2009</c:v>
                </c:pt>
                <c:pt idx="10">
                  <c:v>sept-oct 2009</c:v>
                </c:pt>
                <c:pt idx="11">
                  <c:v>oct-nov 2009</c:v>
                </c:pt>
                <c:pt idx="12">
                  <c:v>nov-dec 2009</c:v>
                </c:pt>
                <c:pt idx="13">
                  <c:v>dec-janv 2009</c:v>
                </c:pt>
                <c:pt idx="14">
                  <c:v>janv-fev 2010</c:v>
                </c:pt>
                <c:pt idx="15">
                  <c:v>fev-mars 2010</c:v>
                </c:pt>
                <c:pt idx="16">
                  <c:v>mars-avr 2010</c:v>
                </c:pt>
                <c:pt idx="17">
                  <c:v>avr-mai 2010</c:v>
                </c:pt>
                <c:pt idx="18">
                  <c:v>mai-juin 2010</c:v>
                </c:pt>
                <c:pt idx="19">
                  <c:v>juin-juil 2010</c:v>
                </c:pt>
                <c:pt idx="20">
                  <c:v>juil-aout 2010</c:v>
                </c:pt>
                <c:pt idx="21">
                  <c:v>aout-sept 2010</c:v>
                </c:pt>
                <c:pt idx="22">
                  <c:v>sept-oct 2010</c:v>
                </c:pt>
                <c:pt idx="23">
                  <c:v>oct-nov 2010</c:v>
                </c:pt>
                <c:pt idx="24">
                  <c:v>nov-dec 2010</c:v>
                </c:pt>
                <c:pt idx="25">
                  <c:v>dec-janv 2010</c:v>
                </c:pt>
                <c:pt idx="26">
                  <c:v>janv-fev 2011</c:v>
                </c:pt>
                <c:pt idx="27">
                  <c:v>fev-mars 2011</c:v>
                </c:pt>
                <c:pt idx="28">
                  <c:v>mars-avr 2011</c:v>
                </c:pt>
                <c:pt idx="29">
                  <c:v>avr-mai 2011</c:v>
                </c:pt>
                <c:pt idx="30">
                  <c:v>mai-juin 2011</c:v>
                </c:pt>
                <c:pt idx="31">
                  <c:v>juin-juil 2011</c:v>
                </c:pt>
                <c:pt idx="32">
                  <c:v>juil-aout 2011</c:v>
                </c:pt>
                <c:pt idx="33">
                  <c:v>aout-sept 2011</c:v>
                </c:pt>
                <c:pt idx="34">
                  <c:v>sept-oct 2011</c:v>
                </c:pt>
                <c:pt idx="35">
                  <c:v>oct-nov 2011</c:v>
                </c:pt>
                <c:pt idx="36">
                  <c:v>nov-dec 2011</c:v>
                </c:pt>
              </c:strCache>
            </c:strRef>
          </c:xVal>
          <c:yVal>
            <c:numRef>
              <c:f>Feuil2!$E:$E</c:f>
              <c:numCache>
                <c:formatCode>General</c:formatCode>
                <c:ptCount val="1048576"/>
                <c:pt idx="0">
                  <c:v>0</c:v>
                </c:pt>
                <c:pt idx="1">
                  <c:v>100.096</c:v>
                </c:pt>
                <c:pt idx="2">
                  <c:v>80.384761904761902</c:v>
                </c:pt>
                <c:pt idx="3">
                  <c:v>70.779250000000005</c:v>
                </c:pt>
                <c:pt idx="4">
                  <c:v>82.115952380952379</c:v>
                </c:pt>
                <c:pt idx="5">
                  <c:v>97.570476190476171</c:v>
                </c:pt>
                <c:pt idx="6">
                  <c:v>97.144047619047626</c:v>
                </c:pt>
                <c:pt idx="7">
                  <c:v>94.289545454545433</c:v>
                </c:pt>
                <c:pt idx="8">
                  <c:v>102.32863636363639</c:v>
                </c:pt>
                <c:pt idx="9">
                  <c:v>100.53636363636365</c:v>
                </c:pt>
                <c:pt idx="10">
                  <c:v>99.272272727272735</c:v>
                </c:pt>
                <c:pt idx="11">
                  <c:v>97.529999999999987</c:v>
                </c:pt>
                <c:pt idx="12">
                  <c:v>96.164999999999978</c:v>
                </c:pt>
                <c:pt idx="13">
                  <c:v>94.295238095238105</c:v>
                </c:pt>
                <c:pt idx="14">
                  <c:v>97.454761904761909</c:v>
                </c:pt>
                <c:pt idx="15">
                  <c:v>100.136</c:v>
                </c:pt>
                <c:pt idx="16">
                  <c:v>102.57333333333334</c:v>
                </c:pt>
                <c:pt idx="17">
                  <c:v>101.42380952380952</c:v>
                </c:pt>
                <c:pt idx="18">
                  <c:v>107.06363636363636</c:v>
                </c:pt>
                <c:pt idx="19">
                  <c:v>111.27272727272725</c:v>
                </c:pt>
                <c:pt idx="20">
                  <c:v>129.20714285714286</c:v>
                </c:pt>
                <c:pt idx="21">
                  <c:v>145.53695652173914</c:v>
                </c:pt>
                <c:pt idx="22">
                  <c:v>166.06363636363633</c:v>
                </c:pt>
                <c:pt idx="23">
                  <c:v>165.82619047619045</c:v>
                </c:pt>
                <c:pt idx="24">
                  <c:v>147.25909090909093</c:v>
                </c:pt>
                <c:pt idx="25">
                  <c:v>157.55454545454543</c:v>
                </c:pt>
                <c:pt idx="26">
                  <c:v>151.15681818181818</c:v>
                </c:pt>
                <c:pt idx="27">
                  <c:v>150.37999999999997</c:v>
                </c:pt>
                <c:pt idx="28">
                  <c:v>152.22391304347826</c:v>
                </c:pt>
                <c:pt idx="29">
                  <c:v>158.24722222222223</c:v>
                </c:pt>
                <c:pt idx="30">
                  <c:v>180.16304347826082</c:v>
                </c:pt>
                <c:pt idx="31">
                  <c:v>202.19318181818178</c:v>
                </c:pt>
                <c:pt idx="32">
                  <c:v>232.53095238095236</c:v>
                </c:pt>
                <c:pt idx="33">
                  <c:v>259.66304347826087</c:v>
                </c:pt>
                <c:pt idx="34">
                  <c:v>238.89999999999998</c:v>
                </c:pt>
                <c:pt idx="35">
                  <c:v>245.01363636363638</c:v>
                </c:pt>
                <c:pt idx="36">
                  <c:v>223.90909090909096</c:v>
                </c:pt>
              </c:numCache>
            </c:numRef>
          </c:yVal>
          <c:smooth val="1"/>
        </c:ser>
        <c:ser>
          <c:idx val="0"/>
          <c:order val="1"/>
          <c:tx>
            <c:strRef>
              <c:f>Feuil2!$C$1</c:f>
              <c:strCache>
                <c:ptCount val="1"/>
                <c:pt idx="0">
                  <c:v>LVMH mensuel</c:v>
                </c:pt>
              </c:strCache>
            </c:strRef>
          </c:tx>
          <c:marker>
            <c:symbol val="none"/>
          </c:marker>
          <c:xVal>
            <c:strRef>
              <c:f>Feuil2!$A$2:$A$37</c:f>
              <c:strCache>
                <c:ptCount val="36"/>
                <c:pt idx="0">
                  <c:v>dec-janv 2008</c:v>
                </c:pt>
                <c:pt idx="1">
                  <c:v>janv-fev 2009</c:v>
                </c:pt>
                <c:pt idx="2">
                  <c:v>fev-mars 2009</c:v>
                </c:pt>
                <c:pt idx="3">
                  <c:v>mars-avr 2009</c:v>
                </c:pt>
                <c:pt idx="4">
                  <c:v>avr-mai 2009</c:v>
                </c:pt>
                <c:pt idx="5">
                  <c:v>mai-juin 2009</c:v>
                </c:pt>
                <c:pt idx="6">
                  <c:v>juin-juil 2009</c:v>
                </c:pt>
                <c:pt idx="7">
                  <c:v>juil-aout 2009</c:v>
                </c:pt>
                <c:pt idx="8">
                  <c:v>aout-sept 2009</c:v>
                </c:pt>
                <c:pt idx="9">
                  <c:v>sept-oct 2009</c:v>
                </c:pt>
                <c:pt idx="10">
                  <c:v>oct-nov 2009</c:v>
                </c:pt>
                <c:pt idx="11">
                  <c:v>nov-dec 2009</c:v>
                </c:pt>
                <c:pt idx="12">
                  <c:v>dec-janv 2009</c:v>
                </c:pt>
                <c:pt idx="13">
                  <c:v>janv-fev 2010</c:v>
                </c:pt>
                <c:pt idx="14">
                  <c:v>fev-mars 2010</c:v>
                </c:pt>
                <c:pt idx="15">
                  <c:v>mars-avr 2010</c:v>
                </c:pt>
                <c:pt idx="16">
                  <c:v>avr-mai 2010</c:v>
                </c:pt>
                <c:pt idx="17">
                  <c:v>mai-juin 2010</c:v>
                </c:pt>
                <c:pt idx="18">
                  <c:v>juin-juil 2010</c:v>
                </c:pt>
                <c:pt idx="19">
                  <c:v>juil-aout 2010</c:v>
                </c:pt>
                <c:pt idx="20">
                  <c:v>aout-sept 2010</c:v>
                </c:pt>
                <c:pt idx="21">
                  <c:v>sept-oct 2010</c:v>
                </c:pt>
                <c:pt idx="22">
                  <c:v>oct-nov 2010</c:v>
                </c:pt>
                <c:pt idx="23">
                  <c:v>nov-dec 2010</c:v>
                </c:pt>
                <c:pt idx="24">
                  <c:v>dec-janv 2010</c:v>
                </c:pt>
                <c:pt idx="25">
                  <c:v>janv-fev 2011</c:v>
                </c:pt>
                <c:pt idx="26">
                  <c:v>fev-mars 2011</c:v>
                </c:pt>
                <c:pt idx="27">
                  <c:v>mars-avr 2011</c:v>
                </c:pt>
                <c:pt idx="28">
                  <c:v>avr-mai 2011</c:v>
                </c:pt>
                <c:pt idx="29">
                  <c:v>mai-juin 2011</c:v>
                </c:pt>
                <c:pt idx="30">
                  <c:v>juin-juil 2011</c:v>
                </c:pt>
                <c:pt idx="31">
                  <c:v>juil-aout 2011</c:v>
                </c:pt>
                <c:pt idx="32">
                  <c:v>aout-sept 2011</c:v>
                </c:pt>
                <c:pt idx="33">
                  <c:v>sept-oct 2011</c:v>
                </c:pt>
                <c:pt idx="34">
                  <c:v>oct-nov 2011</c:v>
                </c:pt>
                <c:pt idx="35">
                  <c:v>nov-dec 2011</c:v>
                </c:pt>
              </c:strCache>
            </c:strRef>
          </c:xVal>
          <c:yVal>
            <c:numRef>
              <c:f>Feuil2!$C$2:$C$37</c:f>
              <c:numCache>
                <c:formatCode>General</c:formatCode>
                <c:ptCount val="36"/>
                <c:pt idx="0">
                  <c:v>46.367500000000007</c:v>
                </c:pt>
                <c:pt idx="1">
                  <c:v>44.349047619047624</c:v>
                </c:pt>
                <c:pt idx="2">
                  <c:v>46.233500000000006</c:v>
                </c:pt>
                <c:pt idx="3">
                  <c:v>49.466190476190476</c:v>
                </c:pt>
                <c:pt idx="4">
                  <c:v>56.784047619047627</c:v>
                </c:pt>
                <c:pt idx="5">
                  <c:v>59.319761904761904</c:v>
                </c:pt>
                <c:pt idx="6">
                  <c:v>55.112499999999997</c:v>
                </c:pt>
                <c:pt idx="7">
                  <c:v>62.012272727272723</c:v>
                </c:pt>
                <c:pt idx="8">
                  <c:v>66.398181818181811</c:v>
                </c:pt>
                <c:pt idx="9">
                  <c:v>69.550909090909087</c:v>
                </c:pt>
                <c:pt idx="10">
                  <c:v>72.428095238095253</c:v>
                </c:pt>
                <c:pt idx="11">
                  <c:v>73.081818181818164</c:v>
                </c:pt>
                <c:pt idx="12">
                  <c:v>78.584761904761905</c:v>
                </c:pt>
                <c:pt idx="13">
                  <c:v>78.551428571428573</c:v>
                </c:pt>
                <c:pt idx="14">
                  <c:v>82.280500000000018</c:v>
                </c:pt>
                <c:pt idx="15">
                  <c:v>87.629047619047626</c:v>
                </c:pt>
                <c:pt idx="16">
                  <c:v>86.989047619047625</c:v>
                </c:pt>
                <c:pt idx="17">
                  <c:v>87.159090909090921</c:v>
                </c:pt>
                <c:pt idx="18">
                  <c:v>90.558181818181822</c:v>
                </c:pt>
                <c:pt idx="19">
                  <c:v>93.360476190476192</c:v>
                </c:pt>
                <c:pt idx="20">
                  <c:v>95.405217391304362</c:v>
                </c:pt>
                <c:pt idx="21">
                  <c:v>106.78636363636365</c:v>
                </c:pt>
                <c:pt idx="22">
                  <c:v>114.68809523809523</c:v>
                </c:pt>
                <c:pt idx="23">
                  <c:v>119.92272727272726</c:v>
                </c:pt>
                <c:pt idx="24">
                  <c:v>122.93863636363635</c:v>
                </c:pt>
                <c:pt idx="25">
                  <c:v>116.16363636363639</c:v>
                </c:pt>
                <c:pt idx="26">
                  <c:v>113.1575</c:v>
                </c:pt>
                <c:pt idx="27">
                  <c:v>110.06739130434784</c:v>
                </c:pt>
                <c:pt idx="28">
                  <c:v>119.04444444444445</c:v>
                </c:pt>
                <c:pt idx="29">
                  <c:v>117.86739130434783</c:v>
                </c:pt>
                <c:pt idx="30">
                  <c:v>121.49090909090906</c:v>
                </c:pt>
                <c:pt idx="31">
                  <c:v>121.17857142857143</c:v>
                </c:pt>
                <c:pt idx="32">
                  <c:v>112.27391304347829</c:v>
                </c:pt>
                <c:pt idx="33">
                  <c:v>107.95380952380954</c:v>
                </c:pt>
                <c:pt idx="34">
                  <c:v>116.49318181818181</c:v>
                </c:pt>
                <c:pt idx="35">
                  <c:v>111.625</c:v>
                </c:pt>
              </c:numCache>
            </c:numRef>
          </c:yVal>
          <c:smooth val="1"/>
        </c:ser>
        <c:ser>
          <c:idx val="1"/>
          <c:order val="2"/>
          <c:tx>
            <c:v>TEC10 mensuel</c:v>
          </c:tx>
          <c:marker>
            <c:symbol val="none"/>
          </c:marker>
          <c:xVal>
            <c:strRef>
              <c:f>Feuil2!$A:$A</c:f>
              <c:strCache>
                <c:ptCount val="37"/>
                <c:pt idx="0">
                  <c:v>périodes (d'un mois)</c:v>
                </c:pt>
                <c:pt idx="1">
                  <c:v>dec-janv 2008</c:v>
                </c:pt>
                <c:pt idx="2">
                  <c:v>janv-fev 2009</c:v>
                </c:pt>
                <c:pt idx="3">
                  <c:v>fev-mars 2009</c:v>
                </c:pt>
                <c:pt idx="4">
                  <c:v>mars-avr 2009</c:v>
                </c:pt>
                <c:pt idx="5">
                  <c:v>avr-mai 2009</c:v>
                </c:pt>
                <c:pt idx="6">
                  <c:v>mai-juin 2009</c:v>
                </c:pt>
                <c:pt idx="7">
                  <c:v>juin-juil 2009</c:v>
                </c:pt>
                <c:pt idx="8">
                  <c:v>juil-aout 2009</c:v>
                </c:pt>
                <c:pt idx="9">
                  <c:v>aout-sept 2009</c:v>
                </c:pt>
                <c:pt idx="10">
                  <c:v>sept-oct 2009</c:v>
                </c:pt>
                <c:pt idx="11">
                  <c:v>oct-nov 2009</c:v>
                </c:pt>
                <c:pt idx="12">
                  <c:v>nov-dec 2009</c:v>
                </c:pt>
                <c:pt idx="13">
                  <c:v>dec-janv 2009</c:v>
                </c:pt>
                <c:pt idx="14">
                  <c:v>janv-fev 2010</c:v>
                </c:pt>
                <c:pt idx="15">
                  <c:v>fev-mars 2010</c:v>
                </c:pt>
                <c:pt idx="16">
                  <c:v>mars-avr 2010</c:v>
                </c:pt>
                <c:pt idx="17">
                  <c:v>avr-mai 2010</c:v>
                </c:pt>
                <c:pt idx="18">
                  <c:v>mai-juin 2010</c:v>
                </c:pt>
                <c:pt idx="19">
                  <c:v>juin-juil 2010</c:v>
                </c:pt>
                <c:pt idx="20">
                  <c:v>juil-aout 2010</c:v>
                </c:pt>
                <c:pt idx="21">
                  <c:v>aout-sept 2010</c:v>
                </c:pt>
                <c:pt idx="22">
                  <c:v>sept-oct 2010</c:v>
                </c:pt>
                <c:pt idx="23">
                  <c:v>oct-nov 2010</c:v>
                </c:pt>
                <c:pt idx="24">
                  <c:v>nov-dec 2010</c:v>
                </c:pt>
                <c:pt idx="25">
                  <c:v>dec-janv 2010</c:v>
                </c:pt>
                <c:pt idx="26">
                  <c:v>janv-fev 2011</c:v>
                </c:pt>
                <c:pt idx="27">
                  <c:v>fev-mars 2011</c:v>
                </c:pt>
                <c:pt idx="28">
                  <c:v>mars-avr 2011</c:v>
                </c:pt>
                <c:pt idx="29">
                  <c:v>avr-mai 2011</c:v>
                </c:pt>
                <c:pt idx="30">
                  <c:v>mai-juin 2011</c:v>
                </c:pt>
                <c:pt idx="31">
                  <c:v>juin-juil 2011</c:v>
                </c:pt>
                <c:pt idx="32">
                  <c:v>juil-aout 2011</c:v>
                </c:pt>
                <c:pt idx="33">
                  <c:v>aout-sept 2011</c:v>
                </c:pt>
                <c:pt idx="34">
                  <c:v>sept-oct 2011</c:v>
                </c:pt>
                <c:pt idx="35">
                  <c:v>oct-nov 2011</c:v>
                </c:pt>
                <c:pt idx="36">
                  <c:v>nov-dec 2011</c:v>
                </c:pt>
              </c:strCache>
            </c:strRef>
          </c:xVal>
          <c:yVal>
            <c:numRef>
              <c:f>Feuil2!$D:$D</c:f>
              <c:numCache>
                <c:formatCode>_-* #,##0.000\ _€_-;\-* #,##0.000\ _€_-;_-* "-"??\ _€_-;_-@_-</c:formatCode>
                <c:ptCount val="1048576"/>
                <c:pt idx="0">
                  <c:v>0</c:v>
                </c:pt>
                <c:pt idx="1">
                  <c:v>34.945</c:v>
                </c:pt>
                <c:pt idx="2">
                  <c:v>37.142857142857153</c:v>
                </c:pt>
                <c:pt idx="3">
                  <c:v>36.199999999999996</c:v>
                </c:pt>
                <c:pt idx="4">
                  <c:v>36.571428571428584</c:v>
                </c:pt>
                <c:pt idx="5">
                  <c:v>36.552380952380958</c:v>
                </c:pt>
                <c:pt idx="6">
                  <c:v>39.300000000000011</c:v>
                </c:pt>
                <c:pt idx="7">
                  <c:v>37.463636363636361</c:v>
                </c:pt>
                <c:pt idx="8">
                  <c:v>36.36363636363636</c:v>
                </c:pt>
                <c:pt idx="9">
                  <c:v>35.390909090909091</c:v>
                </c:pt>
                <c:pt idx="10">
                  <c:v>35.481818181818177</c:v>
                </c:pt>
                <c:pt idx="11">
                  <c:v>35.923809523809524</c:v>
                </c:pt>
                <c:pt idx="12">
                  <c:v>34.968181818181812</c:v>
                </c:pt>
                <c:pt idx="13">
                  <c:v>35.5</c:v>
                </c:pt>
                <c:pt idx="14">
                  <c:v>34.88095238095238</c:v>
                </c:pt>
                <c:pt idx="15">
                  <c:v>34.339999999999996</c:v>
                </c:pt>
                <c:pt idx="16">
                  <c:v>34.242857142857147</c:v>
                </c:pt>
                <c:pt idx="17">
                  <c:v>32.923809523809524</c:v>
                </c:pt>
                <c:pt idx="18">
                  <c:v>30.127272727272736</c:v>
                </c:pt>
                <c:pt idx="19">
                  <c:v>30.509090909090908</c:v>
                </c:pt>
                <c:pt idx="20">
                  <c:v>29.442857142857136</c:v>
                </c:pt>
                <c:pt idx="21">
                  <c:v>26.282608695652169</c:v>
                </c:pt>
                <c:pt idx="22">
                  <c:v>27.131818181818186</c:v>
                </c:pt>
                <c:pt idx="23">
                  <c:v>28.585714285714289</c:v>
                </c:pt>
                <c:pt idx="24">
                  <c:v>31.909090909090907</c:v>
                </c:pt>
                <c:pt idx="25">
                  <c:v>33.618181818181817</c:v>
                </c:pt>
                <c:pt idx="26">
                  <c:v>35.563636363636363</c:v>
                </c:pt>
                <c:pt idx="27">
                  <c:v>35.869999999999997</c:v>
                </c:pt>
                <c:pt idx="28">
                  <c:v>36.80869565217391</c:v>
                </c:pt>
                <c:pt idx="29">
                  <c:v>35.911111111111111</c:v>
                </c:pt>
                <c:pt idx="30">
                  <c:v>34.204347826086952</c:v>
                </c:pt>
                <c:pt idx="31">
                  <c:v>33.877272727272725</c:v>
                </c:pt>
                <c:pt idx="32">
                  <c:v>31.847619047619048</c:v>
                </c:pt>
                <c:pt idx="33">
                  <c:v>27.30869565217391</c:v>
                </c:pt>
                <c:pt idx="34">
                  <c:v>26.780952380952382</c:v>
                </c:pt>
                <c:pt idx="35">
                  <c:v>31.909090909090914</c:v>
                </c:pt>
                <c:pt idx="36">
                  <c:v>34.263636363636373</c:v>
                </c:pt>
              </c:numCache>
            </c:numRef>
          </c:yVal>
          <c:smooth val="1"/>
        </c:ser>
        <c:ser>
          <c:idx val="3"/>
          <c:order val="3"/>
          <c:tx>
            <c:v>Christian DIOR mensuel</c:v>
          </c:tx>
          <c:marker>
            <c:symbol val="none"/>
          </c:marker>
          <c:xVal>
            <c:strRef>
              <c:f>Feuil2!$A:$A</c:f>
              <c:strCache>
                <c:ptCount val="37"/>
                <c:pt idx="0">
                  <c:v>périodes (d'un mois)</c:v>
                </c:pt>
                <c:pt idx="1">
                  <c:v>dec-janv 2008</c:v>
                </c:pt>
                <c:pt idx="2">
                  <c:v>janv-fev 2009</c:v>
                </c:pt>
                <c:pt idx="3">
                  <c:v>fev-mars 2009</c:v>
                </c:pt>
                <c:pt idx="4">
                  <c:v>mars-avr 2009</c:v>
                </c:pt>
                <c:pt idx="5">
                  <c:v>avr-mai 2009</c:v>
                </c:pt>
                <c:pt idx="6">
                  <c:v>mai-juin 2009</c:v>
                </c:pt>
                <c:pt idx="7">
                  <c:v>juin-juil 2009</c:v>
                </c:pt>
                <c:pt idx="8">
                  <c:v>juil-aout 2009</c:v>
                </c:pt>
                <c:pt idx="9">
                  <c:v>aout-sept 2009</c:v>
                </c:pt>
                <c:pt idx="10">
                  <c:v>sept-oct 2009</c:v>
                </c:pt>
                <c:pt idx="11">
                  <c:v>oct-nov 2009</c:v>
                </c:pt>
                <c:pt idx="12">
                  <c:v>nov-dec 2009</c:v>
                </c:pt>
                <c:pt idx="13">
                  <c:v>dec-janv 2009</c:v>
                </c:pt>
                <c:pt idx="14">
                  <c:v>janv-fev 2010</c:v>
                </c:pt>
                <c:pt idx="15">
                  <c:v>fev-mars 2010</c:v>
                </c:pt>
                <c:pt idx="16">
                  <c:v>mars-avr 2010</c:v>
                </c:pt>
                <c:pt idx="17">
                  <c:v>avr-mai 2010</c:v>
                </c:pt>
                <c:pt idx="18">
                  <c:v>mai-juin 2010</c:v>
                </c:pt>
                <c:pt idx="19">
                  <c:v>juin-juil 2010</c:v>
                </c:pt>
                <c:pt idx="20">
                  <c:v>juil-aout 2010</c:v>
                </c:pt>
                <c:pt idx="21">
                  <c:v>aout-sept 2010</c:v>
                </c:pt>
                <c:pt idx="22">
                  <c:v>sept-oct 2010</c:v>
                </c:pt>
                <c:pt idx="23">
                  <c:v>oct-nov 2010</c:v>
                </c:pt>
                <c:pt idx="24">
                  <c:v>nov-dec 2010</c:v>
                </c:pt>
                <c:pt idx="25">
                  <c:v>dec-janv 2010</c:v>
                </c:pt>
                <c:pt idx="26">
                  <c:v>janv-fev 2011</c:v>
                </c:pt>
                <c:pt idx="27">
                  <c:v>fev-mars 2011</c:v>
                </c:pt>
                <c:pt idx="28">
                  <c:v>mars-avr 2011</c:v>
                </c:pt>
                <c:pt idx="29">
                  <c:v>avr-mai 2011</c:v>
                </c:pt>
                <c:pt idx="30">
                  <c:v>mai-juin 2011</c:v>
                </c:pt>
                <c:pt idx="31">
                  <c:v>juin-juil 2011</c:v>
                </c:pt>
                <c:pt idx="32">
                  <c:v>juil-aout 2011</c:v>
                </c:pt>
                <c:pt idx="33">
                  <c:v>aout-sept 2011</c:v>
                </c:pt>
                <c:pt idx="34">
                  <c:v>sept-oct 2011</c:v>
                </c:pt>
                <c:pt idx="35">
                  <c:v>oct-nov 2011</c:v>
                </c:pt>
                <c:pt idx="36">
                  <c:v>nov-dec 2011</c:v>
                </c:pt>
              </c:strCache>
            </c:strRef>
          </c:xVal>
          <c:yVal>
            <c:numRef>
              <c:f>Feuil2!$F:$F</c:f>
              <c:numCache>
                <c:formatCode>General</c:formatCode>
                <c:ptCount val="1048576"/>
                <c:pt idx="0">
                  <c:v>0</c:v>
                </c:pt>
                <c:pt idx="1">
                  <c:v>40.188499999999998</c:v>
                </c:pt>
                <c:pt idx="2">
                  <c:v>39.448571428571434</c:v>
                </c:pt>
                <c:pt idx="3">
                  <c:v>40.14725</c:v>
                </c:pt>
                <c:pt idx="4">
                  <c:v>43.242380952380955</c:v>
                </c:pt>
                <c:pt idx="5">
                  <c:v>51.130714285714291</c:v>
                </c:pt>
                <c:pt idx="6">
                  <c:v>54.6447619047619</c:v>
                </c:pt>
                <c:pt idx="7">
                  <c:v>53.382500000000007</c:v>
                </c:pt>
                <c:pt idx="8">
                  <c:v>58.944545454545462</c:v>
                </c:pt>
                <c:pt idx="9">
                  <c:v>63.452272727272728</c:v>
                </c:pt>
                <c:pt idx="10">
                  <c:v>68.031363636363636</c:v>
                </c:pt>
                <c:pt idx="11">
                  <c:v>69.180952380952391</c:v>
                </c:pt>
                <c:pt idx="12">
                  <c:v>69.351363636363644</c:v>
                </c:pt>
                <c:pt idx="13">
                  <c:v>72.778095238095233</c:v>
                </c:pt>
                <c:pt idx="14">
                  <c:v>72.49666666666667</c:v>
                </c:pt>
                <c:pt idx="15">
                  <c:v>74.269000000000005</c:v>
                </c:pt>
                <c:pt idx="16">
                  <c:v>80.872380952380951</c:v>
                </c:pt>
                <c:pt idx="17">
                  <c:v>80.65857142857142</c:v>
                </c:pt>
                <c:pt idx="18">
                  <c:v>78.291818181818172</c:v>
                </c:pt>
                <c:pt idx="19">
                  <c:v>80.685454545454547</c:v>
                </c:pt>
                <c:pt idx="20">
                  <c:v>82.240952380952393</c:v>
                </c:pt>
                <c:pt idx="21">
                  <c:v>83.833043478260876</c:v>
                </c:pt>
                <c:pt idx="22">
                  <c:v>94.965000000000003</c:v>
                </c:pt>
                <c:pt idx="23">
                  <c:v>105.59095238095237</c:v>
                </c:pt>
                <c:pt idx="24">
                  <c:v>109.34772727272728</c:v>
                </c:pt>
                <c:pt idx="25">
                  <c:v>107.44545454545454</c:v>
                </c:pt>
                <c:pt idx="26">
                  <c:v>103.01909090909091</c:v>
                </c:pt>
                <c:pt idx="27">
                  <c:v>103.82900000000004</c:v>
                </c:pt>
                <c:pt idx="28">
                  <c:v>98.6804347826087</c:v>
                </c:pt>
                <c:pt idx="29">
                  <c:v>106.16722222222224</c:v>
                </c:pt>
                <c:pt idx="30">
                  <c:v>105.35869565217394</c:v>
                </c:pt>
                <c:pt idx="31">
                  <c:v>106.2740909090909</c:v>
                </c:pt>
                <c:pt idx="32">
                  <c:v>106.50761904761904</c:v>
                </c:pt>
                <c:pt idx="33">
                  <c:v>96.701304347826095</c:v>
                </c:pt>
                <c:pt idx="34">
                  <c:v>91.923809523809524</c:v>
                </c:pt>
                <c:pt idx="35">
                  <c:v>97.576363636363652</c:v>
                </c:pt>
                <c:pt idx="36">
                  <c:v>93.338181818181823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927232"/>
        <c:axId val="179924928"/>
      </c:scatterChart>
      <c:valAx>
        <c:axId val="179927232"/>
        <c:scaling>
          <c:orientation val="minMax"/>
        </c:scaling>
        <c:delete val="0"/>
        <c:axPos val="b"/>
        <c:majorTickMark val="out"/>
        <c:minorTickMark val="none"/>
        <c:tickLblPos val="nextTo"/>
        <c:crossAx val="179924928"/>
        <c:crosses val="autoZero"/>
        <c:crossBetween val="midCat"/>
      </c:valAx>
      <c:valAx>
        <c:axId val="179924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99272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5848670756646221"/>
          <c:y val="0.35208250809139657"/>
          <c:w val="0.34151329243353784"/>
          <c:h val="0.2958349838172069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342899</xdr:colOff>
      <xdr:row>4</xdr:row>
      <xdr:rowOff>28575</xdr:rowOff>
    </xdr:from>
    <xdr:to>
      <xdr:col>9</xdr:col>
      <xdr:colOff>352424</xdr:colOff>
      <xdr:row>20</xdr:row>
      <xdr:rowOff>85725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G772"/>
  <sheetViews>
    <sheetView topLeftCell="A756" zoomScale="85" zoomScaleNormal="85" workbookViewId="0">
      <selection activeCell="B514" sqref="B514"/>
    </sheetView>
  </sheetViews>
  <sheetFormatPr baseColWidth="10" defaultRowHeight="15" x14ac:dyDescent="0.25"/>
  <cols>
    <col min="3" max="3" width="11.42578125" style="19"/>
    <col min="4" max="4" width="13.85546875" style="7" customWidth="1"/>
    <col min="5" max="6" width="13.140625" style="7" bestFit="1" customWidth="1"/>
    <col min="7" max="7" width="13.140625" style="7" customWidth="1"/>
    <col min="10" max="10" width="11.42578125" style="14"/>
    <col min="27" max="27" width="24.28515625" customWidth="1"/>
    <col min="30" max="30" width="11.42578125" style="6"/>
    <col min="31" max="33" width="11.42578125" style="18"/>
  </cols>
  <sheetData>
    <row r="1" spans="1:33" ht="60" x14ac:dyDescent="0.25">
      <c r="A1" s="4" t="s">
        <v>0</v>
      </c>
      <c r="B1" s="4" t="s">
        <v>1</v>
      </c>
      <c r="C1" s="19" t="s">
        <v>4</v>
      </c>
      <c r="D1" s="17" t="s">
        <v>3</v>
      </c>
      <c r="E1" s="12" t="s">
        <v>5</v>
      </c>
      <c r="F1" s="12" t="s">
        <v>6</v>
      </c>
      <c r="G1" s="17" t="s">
        <v>7</v>
      </c>
      <c r="I1" t="s">
        <v>54</v>
      </c>
      <c r="J1" s="14" t="s">
        <v>52</v>
      </c>
      <c r="AA1" t="s">
        <v>49</v>
      </c>
      <c r="AB1" t="s">
        <v>50</v>
      </c>
      <c r="AC1" t="s">
        <v>44</v>
      </c>
      <c r="AD1" s="6" t="s">
        <v>45</v>
      </c>
      <c r="AE1" s="18" t="s">
        <v>46</v>
      </c>
      <c r="AF1" s="18" t="s">
        <v>47</v>
      </c>
      <c r="AG1" s="18" t="s">
        <v>48</v>
      </c>
    </row>
    <row r="2" spans="1:33" x14ac:dyDescent="0.25">
      <c r="A2" s="4" t="s">
        <v>2</v>
      </c>
      <c r="B2" s="5">
        <v>39798</v>
      </c>
      <c r="C2" s="19">
        <v>47.66</v>
      </c>
      <c r="D2" s="3">
        <v>3.6499999999999998E-2</v>
      </c>
      <c r="E2" s="7">
        <v>106.06</v>
      </c>
      <c r="F2" s="7">
        <v>39.14</v>
      </c>
      <c r="G2" s="19">
        <v>3.98</v>
      </c>
      <c r="AA2" t="s">
        <v>43</v>
      </c>
      <c r="AB2" s="7">
        <v>1</v>
      </c>
      <c r="AC2" s="4">
        <f>AVERAGE(C2:C21)</f>
        <v>46.367500000000007</v>
      </c>
      <c r="AD2" s="6">
        <f>AVERAGE(D2:D21)</f>
        <v>3.4944999999999997E-2</v>
      </c>
      <c r="AE2" s="18">
        <f>AVERAGE(E2:E21)</f>
        <v>100.096</v>
      </c>
      <c r="AF2" s="18">
        <f>AVERAGE(F2:F21)</f>
        <v>40.188499999999998</v>
      </c>
      <c r="AG2" s="18">
        <f>AVERAGE(G2:G21)</f>
        <v>3.5750000000000002</v>
      </c>
    </row>
    <row r="3" spans="1:33" x14ac:dyDescent="0.25">
      <c r="A3" s="4" t="s">
        <v>2</v>
      </c>
      <c r="B3" s="5">
        <v>39799</v>
      </c>
      <c r="C3" s="19">
        <v>46.9</v>
      </c>
      <c r="D3" s="3">
        <v>3.4799999999999998E-2</v>
      </c>
      <c r="E3" s="7">
        <v>109.11</v>
      </c>
      <c r="F3" s="7">
        <v>40</v>
      </c>
      <c r="G3" s="19">
        <v>4.1100000000000003</v>
      </c>
      <c r="I3">
        <f>C3/$C$2-1</f>
        <v>-1.5946286193873282E-2</v>
      </c>
      <c r="J3" s="13">
        <f>D3/$D$2-1</f>
        <v>-4.6575342465753455E-2</v>
      </c>
    </row>
    <row r="4" spans="1:33" x14ac:dyDescent="0.25">
      <c r="A4" s="4" t="s">
        <v>2</v>
      </c>
      <c r="B4" s="5">
        <v>39800</v>
      </c>
      <c r="C4" s="19">
        <v>47.42</v>
      </c>
      <c r="D4" s="3">
        <v>3.5099999999999999E-2</v>
      </c>
      <c r="E4" s="7">
        <v>106.2</v>
      </c>
      <c r="F4" s="7">
        <v>39.9</v>
      </c>
      <c r="G4" s="19">
        <v>3.75</v>
      </c>
      <c r="I4" s="19">
        <f t="shared" ref="I4:I67" si="0">C4/$C$2-1</f>
        <v>-5.0356693243809314E-3</v>
      </c>
      <c r="J4" s="13">
        <f t="shared" ref="J4:J67" si="1">D4/$D$2-1</f>
        <v>-3.8356164383561597E-2</v>
      </c>
    </row>
    <row r="5" spans="1:33" x14ac:dyDescent="0.25">
      <c r="A5" s="4" t="s">
        <v>2</v>
      </c>
      <c r="B5" s="5">
        <v>39801</v>
      </c>
      <c r="C5" s="19">
        <v>47.02</v>
      </c>
      <c r="D5" s="3">
        <v>3.4599999999999999E-2</v>
      </c>
      <c r="E5" s="7">
        <v>106</v>
      </c>
      <c r="F5" s="7">
        <v>39.01</v>
      </c>
      <c r="G5" s="19">
        <v>3.7</v>
      </c>
      <c r="I5" s="19">
        <f t="shared" si="0"/>
        <v>-1.3428451531682595E-2</v>
      </c>
      <c r="J5" s="13">
        <f t="shared" si="1"/>
        <v>-5.2054794520547953E-2</v>
      </c>
    </row>
    <row r="6" spans="1:33" x14ac:dyDescent="0.25">
      <c r="A6" s="4" t="s">
        <v>2</v>
      </c>
      <c r="B6" s="5">
        <v>39804</v>
      </c>
      <c r="C6" s="19">
        <v>45.32</v>
      </c>
      <c r="D6" s="3">
        <v>3.4700000000000002E-2</v>
      </c>
      <c r="E6" s="7">
        <v>104.5</v>
      </c>
      <c r="F6" s="7">
        <v>39.340000000000003</v>
      </c>
      <c r="G6" s="19">
        <v>3.2</v>
      </c>
      <c r="I6" s="19">
        <f t="shared" si="0"/>
        <v>-4.9097775912715025E-2</v>
      </c>
      <c r="J6" s="13">
        <f t="shared" si="1"/>
        <v>-4.9315068493150593E-2</v>
      </c>
    </row>
    <row r="7" spans="1:33" x14ac:dyDescent="0.25">
      <c r="A7" s="4" t="s">
        <v>2</v>
      </c>
      <c r="B7" s="5">
        <v>39805</v>
      </c>
      <c r="C7" s="19">
        <v>44.72</v>
      </c>
      <c r="D7" s="3">
        <v>3.39E-2</v>
      </c>
      <c r="E7" s="7">
        <v>103.7</v>
      </c>
      <c r="F7" s="7">
        <v>38.58</v>
      </c>
      <c r="G7" s="19">
        <v>3.15</v>
      </c>
      <c r="I7" s="19">
        <f t="shared" si="0"/>
        <v>-6.1686949223667575E-2</v>
      </c>
      <c r="J7" s="13">
        <f t="shared" si="1"/>
        <v>-7.1232876712328697E-2</v>
      </c>
    </row>
    <row r="8" spans="1:33" x14ac:dyDescent="0.25">
      <c r="A8" s="4" t="s">
        <v>2</v>
      </c>
      <c r="B8" s="5">
        <v>39806</v>
      </c>
      <c r="C8" s="19">
        <v>46</v>
      </c>
      <c r="D8" s="3">
        <v>3.39E-2</v>
      </c>
      <c r="E8" s="7">
        <v>102</v>
      </c>
      <c r="F8" s="7">
        <v>38.299999999999997</v>
      </c>
      <c r="G8" s="19">
        <v>3.13</v>
      </c>
      <c r="I8" s="19">
        <f t="shared" si="0"/>
        <v>-3.4830046160302053E-2</v>
      </c>
      <c r="J8" s="13">
        <f t="shared" si="1"/>
        <v>-7.1232876712328697E-2</v>
      </c>
    </row>
    <row r="9" spans="1:33" x14ac:dyDescent="0.25">
      <c r="A9" s="4" t="s">
        <v>2</v>
      </c>
      <c r="B9" s="5">
        <v>39811</v>
      </c>
      <c r="C9" s="19">
        <v>45.97</v>
      </c>
      <c r="D9" s="3">
        <v>3.39E-2</v>
      </c>
      <c r="E9" s="7">
        <v>99.99</v>
      </c>
      <c r="F9" s="7">
        <v>38.32</v>
      </c>
      <c r="G9" s="19">
        <v>3.14</v>
      </c>
      <c r="I9" s="19">
        <f t="shared" si="0"/>
        <v>-3.5459504825849697E-2</v>
      </c>
      <c r="J9" s="13">
        <f t="shared" si="1"/>
        <v>-7.1232876712328697E-2</v>
      </c>
    </row>
    <row r="10" spans="1:33" x14ac:dyDescent="0.25">
      <c r="A10" s="4" t="s">
        <v>2</v>
      </c>
      <c r="B10" s="5">
        <v>39812</v>
      </c>
      <c r="C10" s="19">
        <v>46.79</v>
      </c>
      <c r="D10" s="3">
        <v>3.39E-2</v>
      </c>
      <c r="E10" s="7">
        <v>102</v>
      </c>
      <c r="F10" s="7">
        <v>39.79</v>
      </c>
      <c r="G10" s="19">
        <v>2.99</v>
      </c>
      <c r="I10" s="19">
        <f t="shared" si="0"/>
        <v>-1.8254301300881237E-2</v>
      </c>
      <c r="J10" s="13">
        <f t="shared" si="1"/>
        <v>-7.1232876712328697E-2</v>
      </c>
    </row>
    <row r="11" spans="1:33" x14ac:dyDescent="0.25">
      <c r="A11" s="4" t="s">
        <v>2</v>
      </c>
      <c r="B11" s="5">
        <v>39813</v>
      </c>
      <c r="C11" s="19">
        <v>47.77</v>
      </c>
      <c r="D11" s="3">
        <v>3.4200000000000001E-2</v>
      </c>
      <c r="E11" s="7">
        <v>99.48</v>
      </c>
      <c r="F11" s="7">
        <v>40.25</v>
      </c>
      <c r="G11" s="19">
        <v>3.13</v>
      </c>
      <c r="I11" s="19">
        <f t="shared" si="0"/>
        <v>2.3080151070080657E-3</v>
      </c>
      <c r="J11" s="13">
        <f t="shared" si="1"/>
        <v>-6.3013698630136949E-2</v>
      </c>
    </row>
    <row r="12" spans="1:33" x14ac:dyDescent="0.25">
      <c r="A12" s="4" t="s">
        <v>2</v>
      </c>
      <c r="B12" s="5">
        <v>39815</v>
      </c>
      <c r="C12" s="19">
        <v>48.4</v>
      </c>
      <c r="D12" s="3">
        <v>3.4200000000000001E-2</v>
      </c>
      <c r="E12" s="7">
        <v>100</v>
      </c>
      <c r="F12" s="7">
        <v>40.5</v>
      </c>
      <c r="G12" s="19">
        <v>3.4</v>
      </c>
      <c r="I12" s="19">
        <f t="shared" si="0"/>
        <v>1.552664708350826E-2</v>
      </c>
      <c r="J12" s="13">
        <f t="shared" si="1"/>
        <v>-6.3013698630136949E-2</v>
      </c>
    </row>
    <row r="13" spans="1:33" x14ac:dyDescent="0.25">
      <c r="A13" s="4" t="s">
        <v>2</v>
      </c>
      <c r="B13" s="5">
        <v>39818</v>
      </c>
      <c r="C13" s="19">
        <v>48.86</v>
      </c>
      <c r="D13" s="3">
        <v>3.4500000000000003E-2</v>
      </c>
      <c r="E13" s="7">
        <v>102.5</v>
      </c>
      <c r="F13" s="7">
        <v>42.42</v>
      </c>
      <c r="G13" s="19">
        <v>3.4</v>
      </c>
      <c r="I13" s="19">
        <f t="shared" si="0"/>
        <v>2.5178346621905323E-2</v>
      </c>
      <c r="J13" s="13">
        <f t="shared" si="1"/>
        <v>-5.4794520547945091E-2</v>
      </c>
    </row>
    <row r="14" spans="1:33" x14ac:dyDescent="0.25">
      <c r="A14" s="4" t="s">
        <v>2</v>
      </c>
      <c r="B14" s="5">
        <v>39819</v>
      </c>
      <c r="C14" s="19">
        <v>49.45</v>
      </c>
      <c r="D14" s="3">
        <v>3.49E-2</v>
      </c>
      <c r="E14" s="7">
        <v>101.55</v>
      </c>
      <c r="F14" s="7">
        <v>42.76</v>
      </c>
      <c r="G14" s="19">
        <v>3.45</v>
      </c>
      <c r="I14" s="19">
        <f t="shared" si="0"/>
        <v>3.7557700377675252E-2</v>
      </c>
      <c r="J14" s="13">
        <f t="shared" si="1"/>
        <v>-4.3835616438356095E-2</v>
      </c>
    </row>
    <row r="15" spans="1:33" x14ac:dyDescent="0.25">
      <c r="A15" s="4" t="s">
        <v>2</v>
      </c>
      <c r="B15" s="5">
        <v>39820</v>
      </c>
      <c r="C15" s="19">
        <v>48.84</v>
      </c>
      <c r="D15" s="3">
        <v>3.5299999999999998E-2</v>
      </c>
      <c r="E15" s="7">
        <v>101.82</v>
      </c>
      <c r="F15" s="7">
        <v>44.12</v>
      </c>
      <c r="G15" s="19">
        <v>3.7</v>
      </c>
      <c r="I15" s="19">
        <f t="shared" si="0"/>
        <v>2.4758707511540301E-2</v>
      </c>
      <c r="J15" s="13">
        <f t="shared" si="1"/>
        <v>-3.2876712328767099E-2</v>
      </c>
    </row>
    <row r="16" spans="1:33" x14ac:dyDescent="0.25">
      <c r="A16" s="4" t="s">
        <v>2</v>
      </c>
      <c r="B16" s="5">
        <v>39821</v>
      </c>
      <c r="C16" s="19">
        <v>47.12</v>
      </c>
      <c r="D16" s="3">
        <v>3.5999999999999997E-2</v>
      </c>
      <c r="E16" s="7">
        <v>98.89</v>
      </c>
      <c r="F16" s="7">
        <v>43.61</v>
      </c>
      <c r="G16" s="19">
        <v>3.72</v>
      </c>
      <c r="I16" s="19">
        <f t="shared" si="0"/>
        <v>-1.1330255979857262E-2</v>
      </c>
      <c r="J16" s="13">
        <f t="shared" si="1"/>
        <v>-1.3698630136986356E-2</v>
      </c>
    </row>
    <row r="17" spans="1:33" x14ac:dyDescent="0.25">
      <c r="A17" s="4" t="s">
        <v>2</v>
      </c>
      <c r="B17" s="5">
        <v>39822</v>
      </c>
      <c r="C17" s="19">
        <v>46</v>
      </c>
      <c r="D17" s="3">
        <v>3.6900000000000002E-2</v>
      </c>
      <c r="E17" s="7">
        <v>99.45</v>
      </c>
      <c r="F17" s="7">
        <v>41.93</v>
      </c>
      <c r="G17" s="19">
        <v>3.56</v>
      </c>
      <c r="I17" s="19">
        <f t="shared" si="0"/>
        <v>-3.4830046160302053E-2</v>
      </c>
      <c r="J17" s="13">
        <f t="shared" si="1"/>
        <v>1.0958904109589218E-2</v>
      </c>
    </row>
    <row r="18" spans="1:33" x14ac:dyDescent="0.25">
      <c r="A18" s="4" t="s">
        <v>2</v>
      </c>
      <c r="B18" s="5">
        <v>39825</v>
      </c>
      <c r="C18" s="19">
        <v>45.46</v>
      </c>
      <c r="D18" s="3">
        <v>3.56E-2</v>
      </c>
      <c r="E18" s="7">
        <v>93.5</v>
      </c>
      <c r="F18" s="7">
        <v>40.4</v>
      </c>
      <c r="G18" s="19">
        <v>3.9</v>
      </c>
      <c r="I18" s="19">
        <f t="shared" si="0"/>
        <v>-4.6160302140159426E-2</v>
      </c>
      <c r="J18" s="13">
        <f t="shared" si="1"/>
        <v>-2.4657534246575241E-2</v>
      </c>
    </row>
    <row r="19" spans="1:33" x14ac:dyDescent="0.25">
      <c r="A19" s="4" t="s">
        <v>2</v>
      </c>
      <c r="B19" s="5">
        <v>39826</v>
      </c>
      <c r="C19" s="19">
        <v>45.73</v>
      </c>
      <c r="D19" s="3">
        <v>3.5200000000000002E-2</v>
      </c>
      <c r="E19" s="7">
        <v>90</v>
      </c>
      <c r="F19" s="7">
        <v>39.799999999999997</v>
      </c>
      <c r="G19" s="19">
        <v>4</v>
      </c>
      <c r="I19" s="19">
        <f t="shared" si="0"/>
        <v>-4.049517415023085E-2</v>
      </c>
      <c r="J19" s="13">
        <f t="shared" si="1"/>
        <v>-3.5616438356164237E-2</v>
      </c>
    </row>
    <row r="20" spans="1:33" x14ac:dyDescent="0.25">
      <c r="A20" s="4" t="s">
        <v>2</v>
      </c>
      <c r="B20" s="5">
        <v>39827</v>
      </c>
      <c r="C20" s="19">
        <v>40.92</v>
      </c>
      <c r="D20" s="3">
        <v>3.5299999999999998E-2</v>
      </c>
      <c r="E20" s="7">
        <v>89</v>
      </c>
      <c r="F20" s="7">
        <v>39.700000000000003</v>
      </c>
      <c r="G20" s="19">
        <v>3.99</v>
      </c>
      <c r="I20" s="19">
        <f t="shared" si="0"/>
        <v>-0.14141838019303388</v>
      </c>
      <c r="J20" s="13">
        <f t="shared" si="1"/>
        <v>-3.2876712328767099E-2</v>
      </c>
    </row>
    <row r="21" spans="1:33" x14ac:dyDescent="0.25">
      <c r="A21" s="4" t="s">
        <v>2</v>
      </c>
      <c r="B21" s="5">
        <v>39828</v>
      </c>
      <c r="C21" s="19">
        <v>41</v>
      </c>
      <c r="D21" s="3">
        <v>3.5499999999999997E-2</v>
      </c>
      <c r="E21" s="7">
        <v>86.17</v>
      </c>
      <c r="F21" s="7">
        <v>35.9</v>
      </c>
      <c r="G21" s="19">
        <v>4.0999999999999996</v>
      </c>
      <c r="I21" s="19">
        <f t="shared" si="0"/>
        <v>-0.13973982375157357</v>
      </c>
      <c r="J21" s="13">
        <f t="shared" si="1"/>
        <v>-2.7397260273972601E-2</v>
      </c>
    </row>
    <row r="22" spans="1:33" x14ac:dyDescent="0.25">
      <c r="A22" s="1" t="s">
        <v>2</v>
      </c>
      <c r="B22" s="2">
        <v>39829</v>
      </c>
      <c r="C22" s="19">
        <v>40.76</v>
      </c>
      <c r="D22" s="3">
        <v>3.4099999999999998E-2</v>
      </c>
      <c r="E22" s="7">
        <v>88.92</v>
      </c>
      <c r="F22" s="7">
        <v>37</v>
      </c>
      <c r="G22" s="19">
        <v>3.75</v>
      </c>
      <c r="I22" s="19">
        <f t="shared" si="0"/>
        <v>-0.14477549307595461</v>
      </c>
      <c r="J22" s="13">
        <f t="shared" si="1"/>
        <v>-6.5753424657534199E-2</v>
      </c>
      <c r="AA22" t="s">
        <v>42</v>
      </c>
      <c r="AB22" s="7">
        <v>2</v>
      </c>
      <c r="AC22" s="4">
        <f>AVERAGE(C22:C42)</f>
        <v>44.349047619047624</v>
      </c>
      <c r="AD22" s="6">
        <f>AVERAGE(D22:D42)</f>
        <v>3.7142857142857151E-2</v>
      </c>
      <c r="AE22" s="18">
        <f>AVERAGE(E22:E42)</f>
        <v>80.384761904761902</v>
      </c>
      <c r="AF22" s="18">
        <f>AVERAGE(F22:F42)</f>
        <v>39.448571428571434</v>
      </c>
      <c r="AG22" s="18">
        <f>AVERAGE(G22:G42)</f>
        <v>3.7719047619047621</v>
      </c>
    </row>
    <row r="23" spans="1:33" x14ac:dyDescent="0.25">
      <c r="A23" s="4" t="s">
        <v>2</v>
      </c>
      <c r="B23" s="5">
        <v>39832</v>
      </c>
      <c r="C23" s="19">
        <v>40</v>
      </c>
      <c r="D23" s="3">
        <v>3.4500000000000003E-2</v>
      </c>
      <c r="E23" s="7">
        <v>86.9</v>
      </c>
      <c r="F23" s="7">
        <v>37.840000000000003</v>
      </c>
      <c r="G23" s="19">
        <v>3.74</v>
      </c>
      <c r="I23" s="19">
        <f t="shared" si="0"/>
        <v>-0.16072177926982789</v>
      </c>
      <c r="J23" s="13">
        <f t="shared" si="1"/>
        <v>-5.4794520547945091E-2</v>
      </c>
      <c r="AC23" s="4"/>
    </row>
    <row r="24" spans="1:33" x14ac:dyDescent="0.25">
      <c r="A24" s="4" t="s">
        <v>2</v>
      </c>
      <c r="B24" s="5">
        <v>39833</v>
      </c>
      <c r="C24" s="19">
        <v>40.74</v>
      </c>
      <c r="D24" s="3">
        <v>3.5499999999999997E-2</v>
      </c>
      <c r="E24" s="7">
        <v>85.13</v>
      </c>
      <c r="F24" s="7">
        <v>36.6</v>
      </c>
      <c r="G24" s="19">
        <v>3.55</v>
      </c>
      <c r="I24" s="19">
        <f t="shared" si="0"/>
        <v>-0.14519513218631963</v>
      </c>
      <c r="J24" s="13">
        <f t="shared" si="1"/>
        <v>-2.7397260273972601E-2</v>
      </c>
      <c r="AC24" s="4"/>
    </row>
    <row r="25" spans="1:33" x14ac:dyDescent="0.25">
      <c r="A25" s="4" t="s">
        <v>2</v>
      </c>
      <c r="B25" s="5">
        <v>39834</v>
      </c>
      <c r="C25" s="19">
        <v>41.51</v>
      </c>
      <c r="D25" s="3">
        <v>3.56E-2</v>
      </c>
      <c r="E25" s="7">
        <v>82.53</v>
      </c>
      <c r="F25" s="7">
        <v>37.49</v>
      </c>
      <c r="G25" s="19">
        <v>3.56</v>
      </c>
      <c r="I25" s="19">
        <f t="shared" si="0"/>
        <v>-0.12903902643726395</v>
      </c>
      <c r="J25" s="13">
        <f t="shared" si="1"/>
        <v>-2.4657534246575241E-2</v>
      </c>
    </row>
    <row r="26" spans="1:33" x14ac:dyDescent="0.25">
      <c r="A26" s="4" t="s">
        <v>2</v>
      </c>
      <c r="B26" s="5">
        <v>39835</v>
      </c>
      <c r="C26" s="19">
        <v>41.92</v>
      </c>
      <c r="D26" s="3">
        <v>3.5700000000000003E-2</v>
      </c>
      <c r="E26" s="7">
        <v>82.08</v>
      </c>
      <c r="F26" s="7">
        <v>38.549999999999997</v>
      </c>
      <c r="G26" s="19">
        <v>3.5</v>
      </c>
      <c r="I26" s="19">
        <f t="shared" si="0"/>
        <v>-0.12043642467477955</v>
      </c>
      <c r="J26" s="13">
        <f t="shared" si="1"/>
        <v>-2.1917808219177992E-2</v>
      </c>
    </row>
    <row r="27" spans="1:33" x14ac:dyDescent="0.25">
      <c r="A27" s="4" t="s">
        <v>2</v>
      </c>
      <c r="B27" s="5">
        <v>39836</v>
      </c>
      <c r="C27" s="19">
        <v>41.07</v>
      </c>
      <c r="D27" s="3">
        <v>3.6799999999999999E-2</v>
      </c>
      <c r="E27" s="7">
        <v>80.959999999999994</v>
      </c>
      <c r="F27" s="7">
        <v>37</v>
      </c>
      <c r="G27" s="19">
        <v>3.56</v>
      </c>
      <c r="I27" s="19">
        <f t="shared" si="0"/>
        <v>-0.13827108686529577</v>
      </c>
      <c r="J27" s="13">
        <f t="shared" si="1"/>
        <v>8.2191780821918581E-3</v>
      </c>
    </row>
    <row r="28" spans="1:33" x14ac:dyDescent="0.25">
      <c r="A28" s="4" t="s">
        <v>2</v>
      </c>
      <c r="B28" s="5">
        <v>39839</v>
      </c>
      <c r="C28" s="19">
        <v>43.94</v>
      </c>
      <c r="D28" s="3">
        <v>3.7100000000000001E-2</v>
      </c>
      <c r="E28" s="7">
        <v>77.150000000000006</v>
      </c>
      <c r="F28" s="7">
        <v>35.75</v>
      </c>
      <c r="G28" s="19">
        <v>2.99</v>
      </c>
      <c r="I28" s="19">
        <f t="shared" si="0"/>
        <v>-7.8052874527905991E-2</v>
      </c>
      <c r="J28" s="13">
        <f t="shared" si="1"/>
        <v>1.6438356164383716E-2</v>
      </c>
    </row>
    <row r="29" spans="1:33" x14ac:dyDescent="0.25">
      <c r="A29" s="4" t="s">
        <v>2</v>
      </c>
      <c r="B29" s="5">
        <v>39840</v>
      </c>
      <c r="C29" s="19">
        <v>43.35</v>
      </c>
      <c r="D29" s="3">
        <v>3.8300000000000001E-2</v>
      </c>
      <c r="E29" s="7">
        <v>82</v>
      </c>
      <c r="F29" s="7">
        <v>38.11</v>
      </c>
      <c r="G29" s="19">
        <v>2.99</v>
      </c>
      <c r="I29" s="19">
        <f t="shared" si="0"/>
        <v>-9.0432228283675919E-2</v>
      </c>
      <c r="J29" s="13">
        <f t="shared" si="1"/>
        <v>4.9315068493150704E-2</v>
      </c>
    </row>
    <row r="30" spans="1:33" x14ac:dyDescent="0.25">
      <c r="A30" s="4" t="s">
        <v>2</v>
      </c>
      <c r="B30" s="5">
        <v>39841</v>
      </c>
      <c r="C30" s="19">
        <v>45.61</v>
      </c>
      <c r="D30" s="3">
        <v>3.8600000000000002E-2</v>
      </c>
      <c r="E30" s="7">
        <v>81.14</v>
      </c>
      <c r="F30" s="7">
        <v>37.96</v>
      </c>
      <c r="G30" s="19">
        <v>3.24</v>
      </c>
      <c r="I30" s="19">
        <f t="shared" si="0"/>
        <v>-4.3013008812421316E-2</v>
      </c>
      <c r="J30" s="13">
        <f t="shared" si="1"/>
        <v>5.7534246575342562E-2</v>
      </c>
    </row>
    <row r="31" spans="1:33" x14ac:dyDescent="0.25">
      <c r="A31" s="4" t="s">
        <v>2</v>
      </c>
      <c r="B31" s="5">
        <v>39842</v>
      </c>
      <c r="C31" s="19">
        <v>42.88</v>
      </c>
      <c r="D31" s="3">
        <v>3.8100000000000002E-2</v>
      </c>
      <c r="E31" s="7">
        <v>80</v>
      </c>
      <c r="F31" s="7">
        <v>39.5</v>
      </c>
      <c r="G31" s="19">
        <v>3.32</v>
      </c>
      <c r="I31" s="19">
        <f t="shared" si="0"/>
        <v>-0.10029374737725549</v>
      </c>
      <c r="J31" s="13">
        <f t="shared" si="1"/>
        <v>4.3835616438356206E-2</v>
      </c>
    </row>
    <row r="32" spans="1:33" x14ac:dyDescent="0.25">
      <c r="A32" s="4" t="s">
        <v>2</v>
      </c>
      <c r="B32" s="5">
        <v>39843</v>
      </c>
      <c r="C32" s="19">
        <v>42.81</v>
      </c>
      <c r="D32" s="3">
        <v>3.73E-2</v>
      </c>
      <c r="E32" s="7">
        <v>79.47</v>
      </c>
      <c r="F32" s="7">
        <v>38.85</v>
      </c>
      <c r="G32" s="19">
        <v>3.49</v>
      </c>
      <c r="I32" s="19">
        <f t="shared" si="0"/>
        <v>-0.10176248426353329</v>
      </c>
      <c r="J32" s="13">
        <f t="shared" si="1"/>
        <v>2.1917808219178214E-2</v>
      </c>
    </row>
    <row r="33" spans="1:33" x14ac:dyDescent="0.25">
      <c r="A33" s="4" t="s">
        <v>2</v>
      </c>
      <c r="B33" s="5">
        <v>39846</v>
      </c>
      <c r="C33" s="19">
        <v>42</v>
      </c>
      <c r="D33" s="3">
        <v>3.8100000000000002E-2</v>
      </c>
      <c r="E33" s="7">
        <v>78.14</v>
      </c>
      <c r="F33" s="7">
        <v>39.08</v>
      </c>
      <c r="G33" s="19">
        <v>4.3499999999999996</v>
      </c>
      <c r="I33" s="19">
        <f t="shared" si="0"/>
        <v>-0.11875786823331924</v>
      </c>
      <c r="J33" s="13">
        <f t="shared" si="1"/>
        <v>4.3835616438356206E-2</v>
      </c>
    </row>
    <row r="34" spans="1:33" x14ac:dyDescent="0.25">
      <c r="A34" s="4" t="s">
        <v>2</v>
      </c>
      <c r="B34" s="5">
        <v>39847</v>
      </c>
      <c r="C34" s="19">
        <v>42.33</v>
      </c>
      <c r="D34" s="3">
        <v>3.78E-2</v>
      </c>
      <c r="E34" s="7">
        <v>78.135000000000005</v>
      </c>
      <c r="F34" s="7">
        <v>38.76</v>
      </c>
      <c r="G34" s="19">
        <v>4.43</v>
      </c>
      <c r="I34" s="19">
        <f t="shared" si="0"/>
        <v>-0.11183382291229538</v>
      </c>
      <c r="J34" s="13">
        <f t="shared" si="1"/>
        <v>3.5616438356164348E-2</v>
      </c>
    </row>
    <row r="35" spans="1:33" x14ac:dyDescent="0.25">
      <c r="A35" s="4" t="s">
        <v>2</v>
      </c>
      <c r="B35" s="5">
        <v>39848</v>
      </c>
      <c r="C35" s="19">
        <v>45.07</v>
      </c>
      <c r="D35" s="3">
        <v>3.8100000000000002E-2</v>
      </c>
      <c r="E35" s="7">
        <v>78.489999999999995</v>
      </c>
      <c r="F35" s="7">
        <v>39.19</v>
      </c>
      <c r="G35" s="19">
        <v>4</v>
      </c>
      <c r="I35" s="19">
        <f t="shared" si="0"/>
        <v>-5.4343264792278578E-2</v>
      </c>
      <c r="J35" s="13">
        <f t="shared" si="1"/>
        <v>4.3835616438356206E-2</v>
      </c>
    </row>
    <row r="36" spans="1:33" x14ac:dyDescent="0.25">
      <c r="A36" s="4" t="s">
        <v>2</v>
      </c>
      <c r="B36" s="5">
        <v>39849</v>
      </c>
      <c r="C36" s="19">
        <v>44.4</v>
      </c>
      <c r="D36" s="3">
        <v>3.8300000000000001E-2</v>
      </c>
      <c r="E36" s="7">
        <v>75.91</v>
      </c>
      <c r="F36" s="7">
        <v>39.75</v>
      </c>
      <c r="G36" s="19">
        <v>3.89</v>
      </c>
      <c r="I36" s="19">
        <f t="shared" si="0"/>
        <v>-6.8401174989509039E-2</v>
      </c>
      <c r="J36" s="13">
        <f t="shared" si="1"/>
        <v>4.9315068493150704E-2</v>
      </c>
    </row>
    <row r="37" spans="1:33" x14ac:dyDescent="0.25">
      <c r="A37" s="4" t="s">
        <v>2</v>
      </c>
      <c r="B37" s="5">
        <v>39850</v>
      </c>
      <c r="C37" s="19">
        <v>50.02</v>
      </c>
      <c r="D37" s="3">
        <v>3.8399999999999997E-2</v>
      </c>
      <c r="E37" s="7">
        <v>76.599999999999994</v>
      </c>
      <c r="F37" s="7">
        <v>42</v>
      </c>
      <c r="G37" s="19">
        <v>4.4400000000000004</v>
      </c>
      <c r="I37" s="19">
        <f t="shared" si="0"/>
        <v>4.951741502308038E-2</v>
      </c>
      <c r="J37" s="13">
        <f t="shared" si="1"/>
        <v>5.2054794520547842E-2</v>
      </c>
    </row>
    <row r="38" spans="1:33" x14ac:dyDescent="0.25">
      <c r="A38" s="4" t="s">
        <v>2</v>
      </c>
      <c r="B38" s="5">
        <v>39853</v>
      </c>
      <c r="C38" s="19">
        <v>49.98</v>
      </c>
      <c r="D38" s="3">
        <v>3.7900000000000003E-2</v>
      </c>
      <c r="E38" s="7">
        <v>80.650000000000006</v>
      </c>
      <c r="F38" s="7">
        <v>44.25</v>
      </c>
      <c r="G38" s="19">
        <v>4</v>
      </c>
      <c r="I38" s="19">
        <f t="shared" si="0"/>
        <v>4.8678136802349892E-2</v>
      </c>
      <c r="J38" s="13">
        <f t="shared" si="1"/>
        <v>3.8356164383561708E-2</v>
      </c>
    </row>
    <row r="39" spans="1:33" x14ac:dyDescent="0.25">
      <c r="A39" s="4" t="s">
        <v>2</v>
      </c>
      <c r="B39" s="5">
        <v>39854</v>
      </c>
      <c r="C39" s="19">
        <v>47.39</v>
      </c>
      <c r="D39" s="3">
        <v>3.8199999999999998E-2</v>
      </c>
      <c r="E39" s="7">
        <v>80.099999999999994</v>
      </c>
      <c r="F39" s="7">
        <v>44</v>
      </c>
      <c r="G39" s="19">
        <v>4.38</v>
      </c>
      <c r="I39" s="19">
        <f t="shared" si="0"/>
        <v>-5.6651279899285756E-3</v>
      </c>
      <c r="J39" s="13">
        <f t="shared" si="1"/>
        <v>4.6575342465753344E-2</v>
      </c>
    </row>
    <row r="40" spans="1:33" x14ac:dyDescent="0.25">
      <c r="A40" s="4" t="s">
        <v>2</v>
      </c>
      <c r="B40" s="5">
        <v>39855</v>
      </c>
      <c r="C40" s="19">
        <v>48.82</v>
      </c>
      <c r="D40" s="3">
        <v>3.7900000000000003E-2</v>
      </c>
      <c r="E40" s="7">
        <v>76.944999999999993</v>
      </c>
      <c r="F40" s="7">
        <v>41.2</v>
      </c>
      <c r="G40" s="19">
        <v>3.9</v>
      </c>
      <c r="I40" s="19">
        <f t="shared" si="0"/>
        <v>2.4339068401175057E-2</v>
      </c>
      <c r="J40" s="13">
        <f t="shared" si="1"/>
        <v>3.8356164383561708E-2</v>
      </c>
    </row>
    <row r="41" spans="1:33" x14ac:dyDescent="0.25">
      <c r="A41" s="4" t="s">
        <v>2</v>
      </c>
      <c r="B41" s="5">
        <v>39856</v>
      </c>
      <c r="C41" s="19">
        <v>48.145000000000003</v>
      </c>
      <c r="D41" s="3">
        <v>3.73E-2</v>
      </c>
      <c r="E41" s="7">
        <v>78.599999999999994</v>
      </c>
      <c r="F41" s="7">
        <v>42.64</v>
      </c>
      <c r="G41" s="19">
        <v>3.75</v>
      </c>
      <c r="I41" s="19">
        <f t="shared" si="0"/>
        <v>1.0176248426353451E-2</v>
      </c>
      <c r="J41" s="13">
        <f t="shared" si="1"/>
        <v>2.1917808219178214E-2</v>
      </c>
    </row>
    <row r="42" spans="1:33" x14ac:dyDescent="0.25">
      <c r="A42" s="4" t="s">
        <v>2</v>
      </c>
      <c r="B42" s="5">
        <v>39857</v>
      </c>
      <c r="C42" s="19">
        <v>48.585000000000001</v>
      </c>
      <c r="D42" s="3">
        <v>3.6400000000000002E-2</v>
      </c>
      <c r="E42" s="7">
        <v>78.23</v>
      </c>
      <c r="F42" s="7">
        <v>42.9</v>
      </c>
      <c r="G42" s="19">
        <v>4.38</v>
      </c>
      <c r="I42" s="19">
        <f t="shared" si="0"/>
        <v>1.940830885438527E-2</v>
      </c>
      <c r="J42" s="13">
        <f t="shared" si="1"/>
        <v>-2.739726027397138E-3</v>
      </c>
    </row>
    <row r="43" spans="1:33" x14ac:dyDescent="0.25">
      <c r="A43" s="1" t="s">
        <v>2</v>
      </c>
      <c r="B43" s="2">
        <v>39860</v>
      </c>
      <c r="C43" s="19">
        <v>47.83</v>
      </c>
      <c r="D43" s="3">
        <v>3.6299999999999999E-2</v>
      </c>
      <c r="E43" s="7">
        <v>77.694999999999993</v>
      </c>
      <c r="F43" s="7">
        <v>42.05</v>
      </c>
      <c r="G43" s="19">
        <v>3.42</v>
      </c>
      <c r="I43" s="19">
        <f t="shared" si="0"/>
        <v>3.566932438103354E-3</v>
      </c>
      <c r="J43" s="13">
        <f t="shared" si="1"/>
        <v>-5.479452054794498E-3</v>
      </c>
      <c r="AA43" t="s">
        <v>41</v>
      </c>
      <c r="AB43" s="7">
        <v>3</v>
      </c>
      <c r="AC43" s="4">
        <f>AVERAGE(C43:C62)</f>
        <v>46.233500000000006</v>
      </c>
      <c r="AD43" s="6">
        <f>AVERAGE(D43:D62)</f>
        <v>3.6199999999999996E-2</v>
      </c>
      <c r="AE43" s="18">
        <f>AVERAGE(E43:E62)</f>
        <v>70.779250000000005</v>
      </c>
      <c r="AF43" s="18">
        <f>AVERAGE(F43:F62)</f>
        <v>40.14725</v>
      </c>
      <c r="AG43" s="18">
        <f>AVERAGE(G43:G62)</f>
        <v>3.2734999999999999</v>
      </c>
    </row>
    <row r="44" spans="1:33" x14ac:dyDescent="0.25">
      <c r="A44" s="4" t="s">
        <v>2</v>
      </c>
      <c r="B44" s="5">
        <v>39861</v>
      </c>
      <c r="C44" s="19">
        <v>47.39</v>
      </c>
      <c r="D44" s="3">
        <v>3.5900000000000001E-2</v>
      </c>
      <c r="E44" s="7">
        <v>75</v>
      </c>
      <c r="F44" s="7">
        <v>41.63</v>
      </c>
      <c r="G44" s="19">
        <v>3.42</v>
      </c>
      <c r="I44" s="19">
        <f t="shared" si="0"/>
        <v>-5.6651279899285756E-3</v>
      </c>
      <c r="J44" s="13">
        <f t="shared" si="1"/>
        <v>-1.6438356164383494E-2</v>
      </c>
      <c r="AC44" s="4"/>
    </row>
    <row r="45" spans="1:33" x14ac:dyDescent="0.25">
      <c r="A45" s="4" t="s">
        <v>2</v>
      </c>
      <c r="B45" s="5">
        <v>39862</v>
      </c>
      <c r="C45" s="19">
        <v>46.85</v>
      </c>
      <c r="D45" s="3">
        <v>3.5799999999999998E-2</v>
      </c>
      <c r="E45" s="7">
        <v>73.86</v>
      </c>
      <c r="F45" s="7">
        <v>41.39</v>
      </c>
      <c r="G45" s="19">
        <v>3.43</v>
      </c>
      <c r="I45" s="19">
        <f t="shared" si="0"/>
        <v>-1.6995383969785838E-2</v>
      </c>
      <c r="J45" s="13">
        <f t="shared" si="1"/>
        <v>-1.9178082191780854E-2</v>
      </c>
      <c r="AC45" s="4"/>
    </row>
    <row r="46" spans="1:33" x14ac:dyDescent="0.25">
      <c r="A46" s="4" t="s">
        <v>2</v>
      </c>
      <c r="B46" s="5">
        <v>39863</v>
      </c>
      <c r="C46" s="19">
        <v>47.295000000000002</v>
      </c>
      <c r="D46" s="3">
        <v>3.5200000000000002E-2</v>
      </c>
      <c r="E46" s="7">
        <v>72.265000000000001</v>
      </c>
      <c r="F46" s="7">
        <v>40.9</v>
      </c>
      <c r="G46" s="19">
        <v>3.43</v>
      </c>
      <c r="I46" s="19">
        <f t="shared" si="0"/>
        <v>-7.6584137641627636E-3</v>
      </c>
      <c r="J46" s="13">
        <f t="shared" si="1"/>
        <v>-3.5616438356164237E-2</v>
      </c>
      <c r="AC46" s="4"/>
    </row>
    <row r="47" spans="1:33" x14ac:dyDescent="0.25">
      <c r="A47" s="4" t="s">
        <v>2</v>
      </c>
      <c r="B47" s="5">
        <v>39864</v>
      </c>
      <c r="C47" s="19">
        <v>45.76</v>
      </c>
      <c r="D47" s="3">
        <v>3.61E-2</v>
      </c>
      <c r="E47" s="7">
        <v>72.885000000000005</v>
      </c>
      <c r="F47" s="7">
        <v>40.56</v>
      </c>
      <c r="G47" s="19">
        <v>2.99</v>
      </c>
      <c r="I47" s="19">
        <f t="shared" si="0"/>
        <v>-3.9865715484683095E-2</v>
      </c>
      <c r="J47" s="13">
        <f t="shared" si="1"/>
        <v>-1.0958904109588996E-2</v>
      </c>
    </row>
    <row r="48" spans="1:33" x14ac:dyDescent="0.25">
      <c r="A48" s="4" t="s">
        <v>2</v>
      </c>
      <c r="B48" s="5">
        <v>39867</v>
      </c>
      <c r="C48" s="19">
        <v>45.244999999999997</v>
      </c>
      <c r="D48" s="3">
        <v>3.5700000000000003E-2</v>
      </c>
      <c r="E48" s="7">
        <v>71.75</v>
      </c>
      <c r="F48" s="7">
        <v>39.5</v>
      </c>
      <c r="G48" s="19">
        <v>2.8</v>
      </c>
      <c r="I48" s="19">
        <f t="shared" si="0"/>
        <v>-5.067142257658408E-2</v>
      </c>
      <c r="J48" s="13">
        <f t="shared" si="1"/>
        <v>-2.1917808219177992E-2</v>
      </c>
    </row>
    <row r="49" spans="1:33" x14ac:dyDescent="0.25">
      <c r="A49" s="4" t="s">
        <v>2</v>
      </c>
      <c r="B49" s="5">
        <v>39868</v>
      </c>
      <c r="C49" s="19">
        <v>45.9</v>
      </c>
      <c r="D49" s="3">
        <v>3.6200000000000003E-2</v>
      </c>
      <c r="E49" s="7">
        <v>70.004999999999995</v>
      </c>
      <c r="F49" s="7">
        <v>39</v>
      </c>
      <c r="G49" s="19">
        <v>3.3</v>
      </c>
      <c r="I49" s="19">
        <f t="shared" si="0"/>
        <v>-3.6928241712127496E-2</v>
      </c>
      <c r="J49" s="13">
        <f t="shared" si="1"/>
        <v>-8.219178082191636E-3</v>
      </c>
    </row>
    <row r="50" spans="1:33" x14ac:dyDescent="0.25">
      <c r="A50" s="4" t="s">
        <v>2</v>
      </c>
      <c r="B50" s="5">
        <v>39869</v>
      </c>
      <c r="C50" s="19">
        <v>46.25</v>
      </c>
      <c r="D50" s="3">
        <v>3.5299999999999998E-2</v>
      </c>
      <c r="E50" s="7">
        <v>70.295000000000002</v>
      </c>
      <c r="F50" s="7">
        <v>39.79</v>
      </c>
      <c r="G50" s="19">
        <v>3.09</v>
      </c>
      <c r="I50" s="19">
        <f t="shared" si="0"/>
        <v>-2.9584557280738499E-2</v>
      </c>
      <c r="J50" s="13">
        <f t="shared" si="1"/>
        <v>-3.2876712328767099E-2</v>
      </c>
    </row>
    <row r="51" spans="1:33" x14ac:dyDescent="0.25">
      <c r="A51" s="4" t="s">
        <v>2</v>
      </c>
      <c r="B51" s="5">
        <v>39870</v>
      </c>
      <c r="C51" s="19">
        <v>46.454999999999998</v>
      </c>
      <c r="D51" s="3">
        <v>3.5799999999999998E-2</v>
      </c>
      <c r="E51" s="7">
        <v>68.94</v>
      </c>
      <c r="F51" s="7">
        <v>39.729999999999997</v>
      </c>
      <c r="G51" s="19">
        <v>4.4400000000000004</v>
      </c>
      <c r="I51" s="19">
        <f t="shared" si="0"/>
        <v>-2.5283256399496357E-2</v>
      </c>
      <c r="J51" s="13">
        <f t="shared" si="1"/>
        <v>-1.9178082191780854E-2</v>
      </c>
    </row>
    <row r="52" spans="1:33" x14ac:dyDescent="0.25">
      <c r="A52" s="4" t="s">
        <v>2</v>
      </c>
      <c r="B52" s="5">
        <v>39871</v>
      </c>
      <c r="C52" s="19">
        <v>45.38</v>
      </c>
      <c r="D52" s="3">
        <v>3.6499999999999998E-2</v>
      </c>
      <c r="E52" s="7">
        <v>66.754999999999995</v>
      </c>
      <c r="F52" s="7">
        <v>39.42</v>
      </c>
      <c r="G52" s="19">
        <v>3.8</v>
      </c>
      <c r="I52" s="19">
        <f t="shared" si="0"/>
        <v>-4.7838858581619736E-2</v>
      </c>
      <c r="J52" s="13">
        <f t="shared" si="1"/>
        <v>0</v>
      </c>
    </row>
    <row r="53" spans="1:33" x14ac:dyDescent="0.25">
      <c r="A53" s="4" t="s">
        <v>2</v>
      </c>
      <c r="B53" s="5">
        <v>39874</v>
      </c>
      <c r="C53" s="19">
        <v>43.405000000000001</v>
      </c>
      <c r="D53" s="3">
        <v>3.6700000000000003E-2</v>
      </c>
      <c r="E53" s="7">
        <v>65.545000000000002</v>
      </c>
      <c r="F53" s="7">
        <v>38.82</v>
      </c>
      <c r="G53" s="19">
        <v>3.8</v>
      </c>
      <c r="I53" s="19">
        <f t="shared" si="0"/>
        <v>-8.9278220730171998E-2</v>
      </c>
      <c r="J53" s="13">
        <f t="shared" si="1"/>
        <v>5.4794520547947201E-3</v>
      </c>
    </row>
    <row r="54" spans="1:33" x14ac:dyDescent="0.25">
      <c r="A54" s="4" t="s">
        <v>2</v>
      </c>
      <c r="B54" s="5">
        <v>39875</v>
      </c>
      <c r="C54" s="19">
        <v>44</v>
      </c>
      <c r="D54" s="3">
        <v>3.6200000000000003E-2</v>
      </c>
      <c r="E54" s="7">
        <v>66</v>
      </c>
      <c r="F54" s="7">
        <v>38.25</v>
      </c>
      <c r="G54" s="19">
        <v>3.75</v>
      </c>
      <c r="I54" s="19">
        <f t="shared" si="0"/>
        <v>-7.6793957196810703E-2</v>
      </c>
      <c r="J54" s="13">
        <f t="shared" si="1"/>
        <v>-8.219178082191636E-3</v>
      </c>
    </row>
    <row r="55" spans="1:33" x14ac:dyDescent="0.25">
      <c r="A55" s="4" t="s">
        <v>2</v>
      </c>
      <c r="B55" s="5">
        <v>39876</v>
      </c>
      <c r="C55" s="19">
        <v>47.24</v>
      </c>
      <c r="D55" s="3">
        <v>3.6499999999999998E-2</v>
      </c>
      <c r="E55" s="7">
        <v>66.055000000000007</v>
      </c>
      <c r="F55" s="7">
        <v>38.6</v>
      </c>
      <c r="G55" s="19">
        <v>3.18</v>
      </c>
      <c r="I55" s="19">
        <f t="shared" si="0"/>
        <v>-8.8124213176666855E-3</v>
      </c>
      <c r="J55" s="13">
        <f t="shared" si="1"/>
        <v>0</v>
      </c>
    </row>
    <row r="56" spans="1:33" x14ac:dyDescent="0.25">
      <c r="A56" s="4" t="s">
        <v>2</v>
      </c>
      <c r="B56" s="5">
        <v>39877</v>
      </c>
      <c r="C56" s="19">
        <v>45.755000000000003</v>
      </c>
      <c r="D56" s="3">
        <v>3.7400000000000003E-2</v>
      </c>
      <c r="E56" s="7">
        <v>70.81</v>
      </c>
      <c r="F56" s="7">
        <v>40.770000000000003</v>
      </c>
      <c r="G56" s="19">
        <v>2.86</v>
      </c>
      <c r="I56" s="19">
        <f t="shared" si="0"/>
        <v>-3.9970625262274351E-2</v>
      </c>
      <c r="J56" s="13">
        <f t="shared" si="1"/>
        <v>2.4657534246575574E-2</v>
      </c>
    </row>
    <row r="57" spans="1:33" x14ac:dyDescent="0.25">
      <c r="A57" s="4" t="s">
        <v>2</v>
      </c>
      <c r="B57" s="5">
        <v>39878</v>
      </c>
      <c r="C57" s="19">
        <v>44.72</v>
      </c>
      <c r="D57" s="3">
        <v>3.7600000000000001E-2</v>
      </c>
      <c r="E57" s="7">
        <v>73.05</v>
      </c>
      <c r="F57" s="7">
        <v>40.22</v>
      </c>
      <c r="G57" s="19">
        <v>3.1</v>
      </c>
      <c r="I57" s="19">
        <f t="shared" si="0"/>
        <v>-6.1686949223667575E-2</v>
      </c>
      <c r="J57" s="13">
        <f t="shared" si="1"/>
        <v>3.0136986301370072E-2</v>
      </c>
    </row>
    <row r="58" spans="1:33" x14ac:dyDescent="0.25">
      <c r="A58" s="4" t="s">
        <v>2</v>
      </c>
      <c r="B58" s="5">
        <v>39881</v>
      </c>
      <c r="C58" s="19">
        <v>43.204999999999998</v>
      </c>
      <c r="D58" s="3">
        <v>3.56E-2</v>
      </c>
      <c r="E58" s="7">
        <v>69.19</v>
      </c>
      <c r="F58" s="7">
        <v>39.204999999999998</v>
      </c>
      <c r="G58" s="19">
        <v>2.89</v>
      </c>
      <c r="I58" s="19">
        <f t="shared" si="0"/>
        <v>-9.3474611833822885E-2</v>
      </c>
      <c r="J58" s="13">
        <f t="shared" si="1"/>
        <v>-2.4657534246575241E-2</v>
      </c>
    </row>
    <row r="59" spans="1:33" x14ac:dyDescent="0.25">
      <c r="A59" s="4" t="s">
        <v>2</v>
      </c>
      <c r="B59" s="5">
        <v>39882</v>
      </c>
      <c r="C59" s="19">
        <v>46.08</v>
      </c>
      <c r="D59" s="3">
        <v>3.5499999999999997E-2</v>
      </c>
      <c r="E59" s="7">
        <v>67.63</v>
      </c>
      <c r="F59" s="7">
        <v>38.549999999999997</v>
      </c>
      <c r="G59" s="19">
        <v>2.93</v>
      </c>
      <c r="I59" s="19">
        <f t="shared" si="0"/>
        <v>-3.3151489718841742E-2</v>
      </c>
      <c r="J59" s="13">
        <f t="shared" si="1"/>
        <v>-2.7397260273972601E-2</v>
      </c>
    </row>
    <row r="60" spans="1:33" x14ac:dyDescent="0.25">
      <c r="A60" s="4" t="s">
        <v>2</v>
      </c>
      <c r="B60" s="5">
        <v>39883</v>
      </c>
      <c r="C60" s="19">
        <v>48.22</v>
      </c>
      <c r="D60" s="3">
        <v>3.6200000000000003E-2</v>
      </c>
      <c r="E60" s="7">
        <v>72.314999999999998</v>
      </c>
      <c r="F60" s="7">
        <v>40.795000000000002</v>
      </c>
      <c r="G60" s="19">
        <v>2.97</v>
      </c>
      <c r="I60" s="19">
        <f t="shared" si="0"/>
        <v>1.1749895090222395E-2</v>
      </c>
      <c r="J60" s="13">
        <f t="shared" si="1"/>
        <v>-8.219178082191636E-3</v>
      </c>
    </row>
    <row r="61" spans="1:33" x14ac:dyDescent="0.25">
      <c r="A61" s="4" t="s">
        <v>2</v>
      </c>
      <c r="B61" s="5">
        <v>39884</v>
      </c>
      <c r="C61" s="19">
        <v>49.3</v>
      </c>
      <c r="D61" s="3">
        <v>3.6999999999999998E-2</v>
      </c>
      <c r="E61" s="7">
        <v>72.055000000000007</v>
      </c>
      <c r="F61" s="7">
        <v>41.344999999999999</v>
      </c>
      <c r="G61" s="19">
        <v>2.83</v>
      </c>
      <c r="I61" s="19">
        <f t="shared" si="0"/>
        <v>3.4410407049937142E-2</v>
      </c>
      <c r="J61" s="13">
        <f t="shared" si="1"/>
        <v>1.3698630136986356E-2</v>
      </c>
    </row>
    <row r="62" spans="1:33" x14ac:dyDescent="0.25">
      <c r="A62" s="4" t="s">
        <v>2</v>
      </c>
      <c r="B62" s="5">
        <v>39885</v>
      </c>
      <c r="C62" s="19">
        <v>48.39</v>
      </c>
      <c r="D62" s="3">
        <v>3.6499999999999998E-2</v>
      </c>
      <c r="E62" s="7">
        <v>73.484999999999999</v>
      </c>
      <c r="F62" s="7">
        <v>42.42</v>
      </c>
      <c r="G62" s="19">
        <v>3.04</v>
      </c>
      <c r="I62" s="19">
        <f t="shared" si="0"/>
        <v>1.5316827528325749E-2</v>
      </c>
      <c r="J62" s="13">
        <f t="shared" si="1"/>
        <v>0</v>
      </c>
    </row>
    <row r="63" spans="1:33" x14ac:dyDescent="0.25">
      <c r="A63" s="1" t="s">
        <v>2</v>
      </c>
      <c r="B63" s="2">
        <v>39888</v>
      </c>
      <c r="C63" s="19">
        <v>48.95</v>
      </c>
      <c r="D63" s="3">
        <v>3.6600000000000001E-2</v>
      </c>
      <c r="E63" s="7">
        <v>72.180000000000007</v>
      </c>
      <c r="F63" s="7">
        <v>40.83</v>
      </c>
      <c r="G63" s="19">
        <v>3.04</v>
      </c>
      <c r="I63" s="19">
        <f t="shared" si="0"/>
        <v>2.7066722618548145E-2</v>
      </c>
      <c r="J63" s="13">
        <f t="shared" si="1"/>
        <v>2.73972602739736E-3</v>
      </c>
      <c r="AA63" t="s">
        <v>40</v>
      </c>
      <c r="AB63" s="7">
        <v>4</v>
      </c>
      <c r="AC63" s="4">
        <f>AVERAGE(C63:C83)</f>
        <v>49.466190476190476</v>
      </c>
      <c r="AD63" s="6">
        <f>AVERAGE(D63:D83)</f>
        <v>3.6571428571428581E-2</v>
      </c>
      <c r="AE63" s="18">
        <f>AVERAGE(E63:E83)</f>
        <v>82.115952380952379</v>
      </c>
      <c r="AF63" s="18">
        <f>AVERAGE(F63:F83)</f>
        <v>43.242380952380955</v>
      </c>
      <c r="AG63" s="18">
        <f>AVERAGE(G63:G83)</f>
        <v>3.0642857142857141</v>
      </c>
    </row>
    <row r="64" spans="1:33" x14ac:dyDescent="0.25">
      <c r="A64" s="4" t="s">
        <v>2</v>
      </c>
      <c r="B64" s="5">
        <v>39889</v>
      </c>
      <c r="C64" s="19">
        <v>47.69</v>
      </c>
      <c r="D64" s="3">
        <v>3.6600000000000001E-2</v>
      </c>
      <c r="E64" s="7">
        <v>72.91</v>
      </c>
      <c r="F64" s="7">
        <v>41</v>
      </c>
      <c r="G64" s="19">
        <v>3.05</v>
      </c>
      <c r="I64" s="19">
        <f t="shared" si="0"/>
        <v>6.294586655477552E-4</v>
      </c>
      <c r="J64" s="13">
        <f t="shared" si="1"/>
        <v>2.73972602739736E-3</v>
      </c>
      <c r="AC64" s="4"/>
    </row>
    <row r="65" spans="1:29" x14ac:dyDescent="0.25">
      <c r="A65" s="4" t="s">
        <v>2</v>
      </c>
      <c r="B65" s="5">
        <v>39890</v>
      </c>
      <c r="C65" s="19">
        <v>49.344999999999999</v>
      </c>
      <c r="D65" s="3">
        <v>3.6600000000000001E-2</v>
      </c>
      <c r="E65" s="7">
        <v>72.17</v>
      </c>
      <c r="F65" s="7">
        <v>41.5</v>
      </c>
      <c r="G65" s="19">
        <v>3.07</v>
      </c>
      <c r="I65" s="19">
        <f t="shared" si="0"/>
        <v>3.5354595048258552E-2</v>
      </c>
      <c r="J65" s="13">
        <f t="shared" si="1"/>
        <v>2.73972602739736E-3</v>
      </c>
      <c r="AC65" s="4"/>
    </row>
    <row r="66" spans="1:29" x14ac:dyDescent="0.25">
      <c r="A66" s="4" t="s">
        <v>2</v>
      </c>
      <c r="B66" s="5">
        <v>39891</v>
      </c>
      <c r="C66" s="19">
        <v>48.97</v>
      </c>
      <c r="D66" s="3">
        <v>3.7499999999999999E-2</v>
      </c>
      <c r="E66" s="7">
        <v>74.599999999999994</v>
      </c>
      <c r="F66" s="7">
        <v>42.1</v>
      </c>
      <c r="G66" s="19">
        <v>3</v>
      </c>
      <c r="I66" s="19">
        <f t="shared" si="0"/>
        <v>2.7486361728913167E-2</v>
      </c>
      <c r="J66" s="13">
        <f t="shared" si="1"/>
        <v>2.7397260273972712E-2</v>
      </c>
    </row>
    <row r="67" spans="1:29" x14ac:dyDescent="0.25">
      <c r="A67" s="4" t="s">
        <v>2</v>
      </c>
      <c r="B67" s="5">
        <v>39892</v>
      </c>
      <c r="C67" s="19">
        <v>49.015000000000001</v>
      </c>
      <c r="D67" s="3">
        <v>3.61E-2</v>
      </c>
      <c r="E67" s="7">
        <v>73.004999999999995</v>
      </c>
      <c r="F67" s="7">
        <v>42.685000000000002</v>
      </c>
      <c r="G67" s="19">
        <v>3.1</v>
      </c>
      <c r="I67" s="19">
        <f t="shared" si="0"/>
        <v>2.8430549727234578E-2</v>
      </c>
      <c r="J67" s="13">
        <f t="shared" si="1"/>
        <v>-1.0958904109588996E-2</v>
      </c>
    </row>
    <row r="68" spans="1:29" x14ac:dyDescent="0.25">
      <c r="A68" s="4" t="s">
        <v>2</v>
      </c>
      <c r="B68" s="5">
        <v>39895</v>
      </c>
      <c r="C68" s="19">
        <v>48.805</v>
      </c>
      <c r="D68" s="3">
        <v>3.5799999999999998E-2</v>
      </c>
      <c r="E68" s="7">
        <v>77.989999999999995</v>
      </c>
      <c r="F68" s="7">
        <v>43.9</v>
      </c>
      <c r="G68" s="19">
        <v>3.1</v>
      </c>
      <c r="I68" s="19">
        <f t="shared" ref="I68:I131" si="2">C68/$C$2-1</f>
        <v>2.4024339068401179E-2</v>
      </c>
      <c r="J68" s="13">
        <f t="shared" ref="J68:J131" si="3">D68/$D$2-1</f>
        <v>-1.9178082191780854E-2</v>
      </c>
    </row>
    <row r="69" spans="1:29" x14ac:dyDescent="0.25">
      <c r="A69" s="4" t="s">
        <v>2</v>
      </c>
      <c r="B69" s="5">
        <v>39896</v>
      </c>
      <c r="C69" s="19">
        <v>49.06</v>
      </c>
      <c r="D69" s="3">
        <v>3.56E-2</v>
      </c>
      <c r="E69" s="7">
        <v>78.495000000000005</v>
      </c>
      <c r="F69" s="7">
        <v>43</v>
      </c>
      <c r="G69" s="19">
        <v>3.12</v>
      </c>
      <c r="I69" s="19">
        <f t="shared" si="2"/>
        <v>2.937473772555621E-2</v>
      </c>
      <c r="J69" s="13">
        <f t="shared" si="3"/>
        <v>-2.4657534246575241E-2</v>
      </c>
    </row>
    <row r="70" spans="1:29" x14ac:dyDescent="0.25">
      <c r="A70" s="4" t="s">
        <v>2</v>
      </c>
      <c r="B70" s="5">
        <v>39897</v>
      </c>
      <c r="C70" s="19">
        <v>48.865000000000002</v>
      </c>
      <c r="D70" s="3">
        <v>3.6299999999999999E-2</v>
      </c>
      <c r="E70" s="7">
        <v>79.03</v>
      </c>
      <c r="F70" s="7">
        <v>43.3</v>
      </c>
      <c r="G70" s="19">
        <v>3.12</v>
      </c>
      <c r="I70" s="19">
        <f t="shared" si="2"/>
        <v>2.5283256399496468E-2</v>
      </c>
      <c r="J70" s="13">
        <f t="shared" si="3"/>
        <v>-5.479452054794498E-3</v>
      </c>
    </row>
    <row r="71" spans="1:29" x14ac:dyDescent="0.25">
      <c r="A71" s="4" t="s">
        <v>2</v>
      </c>
      <c r="B71" s="5">
        <v>39898</v>
      </c>
      <c r="C71" s="19">
        <v>47.88</v>
      </c>
      <c r="D71" s="3">
        <v>3.6700000000000003E-2</v>
      </c>
      <c r="E71" s="7">
        <v>81.765000000000001</v>
      </c>
      <c r="F71" s="7">
        <v>43.23</v>
      </c>
      <c r="G71" s="19">
        <v>3.12</v>
      </c>
      <c r="I71" s="19">
        <f t="shared" si="2"/>
        <v>4.6160302140161313E-3</v>
      </c>
      <c r="J71" s="13">
        <f t="shared" si="3"/>
        <v>5.4794520547947201E-3</v>
      </c>
    </row>
    <row r="72" spans="1:29" x14ac:dyDescent="0.25">
      <c r="A72" s="4" t="s">
        <v>2</v>
      </c>
      <c r="B72" s="5">
        <v>39899</v>
      </c>
      <c r="C72" s="19">
        <v>46.81</v>
      </c>
      <c r="D72" s="3">
        <v>3.6700000000000003E-2</v>
      </c>
      <c r="E72" s="7">
        <v>84.295000000000002</v>
      </c>
      <c r="F72" s="7">
        <v>42.3</v>
      </c>
      <c r="G72" s="19">
        <v>3.1</v>
      </c>
      <c r="I72" s="19">
        <f t="shared" si="2"/>
        <v>-1.7834662190515993E-2</v>
      </c>
      <c r="J72" s="13">
        <f t="shared" si="3"/>
        <v>5.4794520547947201E-3</v>
      </c>
    </row>
    <row r="73" spans="1:29" x14ac:dyDescent="0.25">
      <c r="A73" s="4" t="s">
        <v>2</v>
      </c>
      <c r="B73" s="5">
        <v>39902</v>
      </c>
      <c r="C73" s="19">
        <v>45.34</v>
      </c>
      <c r="D73" s="3">
        <v>3.6200000000000003E-2</v>
      </c>
      <c r="E73" s="7">
        <v>84.19</v>
      </c>
      <c r="F73" s="7">
        <v>41.01</v>
      </c>
      <c r="G73" s="19">
        <v>3.11</v>
      </c>
      <c r="I73" s="19">
        <f t="shared" si="2"/>
        <v>-4.8678136802349892E-2</v>
      </c>
      <c r="J73" s="13">
        <f t="shared" si="3"/>
        <v>-8.219178082191636E-3</v>
      </c>
    </row>
    <row r="74" spans="1:29" x14ac:dyDescent="0.25">
      <c r="A74" s="4" t="s">
        <v>2</v>
      </c>
      <c r="B74" s="5">
        <v>39903</v>
      </c>
      <c r="C74" s="19">
        <v>47.29</v>
      </c>
      <c r="D74" s="3">
        <v>3.61E-2</v>
      </c>
      <c r="E74" s="7">
        <v>86</v>
      </c>
      <c r="F74" s="7">
        <v>40.6</v>
      </c>
      <c r="G74" s="19">
        <v>3.12</v>
      </c>
      <c r="I74" s="19">
        <f t="shared" si="2"/>
        <v>-7.7633235417540192E-3</v>
      </c>
      <c r="J74" s="13">
        <f t="shared" si="3"/>
        <v>-1.0958904109588996E-2</v>
      </c>
    </row>
    <row r="75" spans="1:29" x14ac:dyDescent="0.25">
      <c r="A75" s="4" t="s">
        <v>2</v>
      </c>
      <c r="B75" s="5">
        <v>39904</v>
      </c>
      <c r="C75" s="19">
        <v>48.305</v>
      </c>
      <c r="D75" s="3">
        <v>3.6400000000000002E-2</v>
      </c>
      <c r="E75" s="7">
        <v>86.2</v>
      </c>
      <c r="F75" s="7">
        <v>41.215000000000003</v>
      </c>
      <c r="G75" s="19">
        <v>3.05</v>
      </c>
      <c r="I75" s="19">
        <f t="shared" si="2"/>
        <v>1.3533361309274072E-2</v>
      </c>
      <c r="J75" s="13">
        <f t="shared" si="3"/>
        <v>-2.739726027397138E-3</v>
      </c>
    </row>
    <row r="76" spans="1:29" x14ac:dyDescent="0.25">
      <c r="A76" s="4" t="s">
        <v>2</v>
      </c>
      <c r="B76" s="5">
        <v>39905</v>
      </c>
      <c r="C76" s="19">
        <v>51.29</v>
      </c>
      <c r="D76" s="10">
        <v>3.61E-2</v>
      </c>
      <c r="E76" s="7">
        <v>86.7</v>
      </c>
      <c r="F76" s="7">
        <v>43.13</v>
      </c>
      <c r="G76" s="19">
        <v>3.05</v>
      </c>
      <c r="I76" s="19">
        <f t="shared" si="2"/>
        <v>7.6164498531263281E-2</v>
      </c>
      <c r="J76" s="13">
        <f t="shared" si="3"/>
        <v>-1.0958904109588996E-2</v>
      </c>
    </row>
    <row r="77" spans="1:29" x14ac:dyDescent="0.25">
      <c r="A77" s="4" t="s">
        <v>2</v>
      </c>
      <c r="B77" s="5">
        <v>39906</v>
      </c>
      <c r="C77" s="19">
        <v>51.85</v>
      </c>
      <c r="D77" s="10">
        <v>3.6200000000000003E-2</v>
      </c>
      <c r="E77" s="7">
        <v>87.474999999999994</v>
      </c>
      <c r="F77" s="7">
        <v>45.15</v>
      </c>
      <c r="G77" s="19">
        <v>2.85</v>
      </c>
      <c r="I77" s="19">
        <f t="shared" si="2"/>
        <v>8.7914393621485676E-2</v>
      </c>
      <c r="J77" s="13">
        <f t="shared" si="3"/>
        <v>-8.219178082191636E-3</v>
      </c>
    </row>
    <row r="78" spans="1:29" x14ac:dyDescent="0.25">
      <c r="A78" s="4" t="s">
        <v>2</v>
      </c>
      <c r="B78" s="5">
        <v>39909</v>
      </c>
      <c r="C78" s="19">
        <v>51.384999999999998</v>
      </c>
      <c r="D78" s="10">
        <v>3.6900000000000002E-2</v>
      </c>
      <c r="E78" s="7">
        <v>87.424999999999997</v>
      </c>
      <c r="F78" s="7">
        <v>45.82</v>
      </c>
      <c r="G78" s="19">
        <v>2.87</v>
      </c>
      <c r="I78" s="19">
        <f t="shared" si="2"/>
        <v>7.8157784305497247E-2</v>
      </c>
      <c r="J78" s="13">
        <f t="shared" si="3"/>
        <v>1.0958904109589218E-2</v>
      </c>
    </row>
    <row r="79" spans="1:29" x14ac:dyDescent="0.25">
      <c r="A79" s="4" t="s">
        <v>2</v>
      </c>
      <c r="B79" s="5">
        <v>39910</v>
      </c>
      <c r="C79" s="19">
        <v>50.48</v>
      </c>
      <c r="D79" s="10">
        <v>3.7199999999999997E-2</v>
      </c>
      <c r="E79" s="7">
        <v>89.4</v>
      </c>
      <c r="F79" s="7">
        <v>45.994999999999997</v>
      </c>
      <c r="G79" s="19">
        <v>2.9</v>
      </c>
      <c r="I79" s="19">
        <f t="shared" si="2"/>
        <v>5.9169114561477221E-2</v>
      </c>
      <c r="J79" s="13">
        <f t="shared" si="3"/>
        <v>1.9178082191780854E-2</v>
      </c>
    </row>
    <row r="80" spans="1:29" x14ac:dyDescent="0.25">
      <c r="A80" s="4" t="s">
        <v>2</v>
      </c>
      <c r="B80" s="5">
        <v>39911</v>
      </c>
      <c r="C80" s="19">
        <v>50.38</v>
      </c>
      <c r="D80" s="10">
        <v>3.7199999999999997E-2</v>
      </c>
      <c r="E80" s="7">
        <v>84.734999999999999</v>
      </c>
      <c r="F80" s="7">
        <v>43.104999999999997</v>
      </c>
      <c r="G80" s="19">
        <v>3</v>
      </c>
      <c r="I80" s="19">
        <f t="shared" si="2"/>
        <v>5.7070919009651888E-2</v>
      </c>
      <c r="J80" s="13">
        <f t="shared" si="3"/>
        <v>1.9178082191780854E-2</v>
      </c>
    </row>
    <row r="81" spans="1:33" x14ac:dyDescent="0.25">
      <c r="A81" s="4" t="s">
        <v>2</v>
      </c>
      <c r="B81" s="5">
        <v>39912</v>
      </c>
      <c r="C81" s="19">
        <v>51.95</v>
      </c>
      <c r="D81" s="10">
        <v>3.6900000000000002E-2</v>
      </c>
      <c r="E81" s="7">
        <v>85.22</v>
      </c>
      <c r="F81" s="7">
        <v>43.78</v>
      </c>
      <c r="G81" s="19">
        <v>3.02</v>
      </c>
      <c r="I81" s="19">
        <f t="shared" si="2"/>
        <v>9.0012589173311008E-2</v>
      </c>
      <c r="J81" s="13">
        <f t="shared" si="3"/>
        <v>1.0958904109589218E-2</v>
      </c>
    </row>
    <row r="82" spans="1:33" x14ac:dyDescent="0.25">
      <c r="A82" s="4" t="s">
        <v>2</v>
      </c>
      <c r="B82" s="5">
        <v>39917</v>
      </c>
      <c r="C82" s="19">
        <v>52.76</v>
      </c>
      <c r="D82" s="10">
        <v>3.7400000000000003E-2</v>
      </c>
      <c r="E82" s="7">
        <v>90.65</v>
      </c>
      <c r="F82" s="7">
        <v>46.9</v>
      </c>
      <c r="G82" s="19">
        <v>3.24</v>
      </c>
      <c r="I82" s="19">
        <f t="shared" si="2"/>
        <v>0.10700797314309707</v>
      </c>
      <c r="J82" s="13">
        <f t="shared" si="3"/>
        <v>2.4657534246575574E-2</v>
      </c>
    </row>
    <row r="83" spans="1:33" x14ac:dyDescent="0.25">
      <c r="A83" s="4" t="s">
        <v>2</v>
      </c>
      <c r="B83" s="5">
        <v>39918</v>
      </c>
      <c r="C83" s="19">
        <v>52.37</v>
      </c>
      <c r="D83" s="10">
        <v>3.6900000000000002E-2</v>
      </c>
      <c r="E83" s="7">
        <v>90</v>
      </c>
      <c r="F83" s="7">
        <v>47.54</v>
      </c>
      <c r="G83" s="19">
        <v>3.32</v>
      </c>
      <c r="I83" s="19">
        <f t="shared" si="2"/>
        <v>9.8825010490977805E-2</v>
      </c>
      <c r="J83" s="13">
        <f t="shared" si="3"/>
        <v>1.0958904109589218E-2</v>
      </c>
    </row>
    <row r="84" spans="1:33" x14ac:dyDescent="0.25">
      <c r="A84" s="1" t="s">
        <v>2</v>
      </c>
      <c r="B84" s="2">
        <v>39919</v>
      </c>
      <c r="C84" s="19">
        <v>53.064999999999998</v>
      </c>
      <c r="D84" s="10">
        <v>3.6600000000000001E-2</v>
      </c>
      <c r="E84" s="7">
        <v>90</v>
      </c>
      <c r="F84" s="7">
        <v>47.9</v>
      </c>
      <c r="G84" s="19">
        <v>3.54</v>
      </c>
      <c r="I84" s="19">
        <f t="shared" si="2"/>
        <v>0.11340746957616443</v>
      </c>
      <c r="J84" s="13">
        <f t="shared" si="3"/>
        <v>2.73972602739736E-3</v>
      </c>
      <c r="AA84" t="s">
        <v>39</v>
      </c>
      <c r="AB84" s="7">
        <v>5</v>
      </c>
      <c r="AC84" s="4">
        <f>AVERAGE(C84:C104)</f>
        <v>56.784047619047627</v>
      </c>
      <c r="AD84" s="6">
        <f>AVERAGE(D84:D104)</f>
        <v>3.6552380952380954E-2</v>
      </c>
      <c r="AE84" s="18">
        <f>AVERAGE(E84:E104)</f>
        <v>97.570476190476171</v>
      </c>
      <c r="AF84" s="18">
        <f>AVERAGE(F84:F104)</f>
        <v>51.130714285714291</v>
      </c>
      <c r="AG84" s="18">
        <f>AVERAGE(G84:G104)</f>
        <v>3.1828571428571424</v>
      </c>
    </row>
    <row r="85" spans="1:33" x14ac:dyDescent="0.25">
      <c r="A85" s="4" t="s">
        <v>2</v>
      </c>
      <c r="B85" s="5">
        <v>39920</v>
      </c>
      <c r="C85" s="19">
        <v>53.35</v>
      </c>
      <c r="D85" s="10">
        <v>3.6700000000000003E-2</v>
      </c>
      <c r="E85" s="7">
        <v>92.87</v>
      </c>
      <c r="F85" s="7">
        <v>49</v>
      </c>
      <c r="G85" s="19">
        <v>3.59</v>
      </c>
      <c r="I85" s="19">
        <f t="shared" si="2"/>
        <v>0.119387326898867</v>
      </c>
      <c r="J85" s="13">
        <f t="shared" si="3"/>
        <v>5.4794520547947201E-3</v>
      </c>
      <c r="AC85" s="4"/>
    </row>
    <row r="86" spans="1:33" x14ac:dyDescent="0.25">
      <c r="A86" s="4" t="s">
        <v>2</v>
      </c>
      <c r="B86" s="5">
        <v>39923</v>
      </c>
      <c r="C86" s="19">
        <v>52.45</v>
      </c>
      <c r="D86" s="10">
        <v>3.6799999999999999E-2</v>
      </c>
      <c r="E86" s="7">
        <v>93</v>
      </c>
      <c r="F86" s="7">
        <v>48.82</v>
      </c>
      <c r="G86" s="19">
        <v>3.5</v>
      </c>
      <c r="I86" s="19">
        <f t="shared" si="2"/>
        <v>0.10050356693243834</v>
      </c>
      <c r="J86" s="13">
        <f t="shared" si="3"/>
        <v>8.2191780821918581E-3</v>
      </c>
      <c r="AC86" s="4"/>
    </row>
    <row r="87" spans="1:33" x14ac:dyDescent="0.25">
      <c r="A87" s="4" t="s">
        <v>2</v>
      </c>
      <c r="B87" s="5">
        <v>39924</v>
      </c>
      <c r="C87" s="19">
        <v>55</v>
      </c>
      <c r="D87" s="10">
        <v>3.6999999999999998E-2</v>
      </c>
      <c r="E87" s="7">
        <v>91.26</v>
      </c>
      <c r="F87" s="7">
        <v>47.92</v>
      </c>
      <c r="G87" s="19">
        <v>3.37</v>
      </c>
      <c r="I87" s="19">
        <f t="shared" si="2"/>
        <v>0.15400755350398665</v>
      </c>
      <c r="J87" s="13">
        <f t="shared" si="3"/>
        <v>1.3698630136986356E-2</v>
      </c>
    </row>
    <row r="88" spans="1:33" x14ac:dyDescent="0.25">
      <c r="A88" s="4" t="s">
        <v>2</v>
      </c>
      <c r="B88" s="5">
        <v>39925</v>
      </c>
      <c r="C88" s="19">
        <v>53</v>
      </c>
      <c r="D88" s="10">
        <v>3.5999999999999997E-2</v>
      </c>
      <c r="E88" s="7">
        <v>91.3</v>
      </c>
      <c r="F88" s="7">
        <v>48.49</v>
      </c>
      <c r="G88" s="19">
        <v>3.33</v>
      </c>
      <c r="I88" s="19">
        <f t="shared" si="2"/>
        <v>0.112043642467478</v>
      </c>
      <c r="J88" s="13">
        <f t="shared" si="3"/>
        <v>-1.3698630136986356E-2</v>
      </c>
    </row>
    <row r="89" spans="1:33" x14ac:dyDescent="0.25">
      <c r="A89" s="4" t="s">
        <v>2</v>
      </c>
      <c r="B89" s="5">
        <v>39926</v>
      </c>
      <c r="C89" s="19">
        <v>54.35</v>
      </c>
      <c r="D89" s="10">
        <v>3.6200000000000003E-2</v>
      </c>
      <c r="E89" s="7">
        <v>93</v>
      </c>
      <c r="F89" s="7">
        <v>48.8</v>
      </c>
      <c r="G89" s="19">
        <v>3.35</v>
      </c>
      <c r="I89" s="19">
        <f t="shared" si="2"/>
        <v>0.14036928241712143</v>
      </c>
      <c r="J89" s="13">
        <f t="shared" si="3"/>
        <v>-8.219178082191636E-3</v>
      </c>
    </row>
    <row r="90" spans="1:33" x14ac:dyDescent="0.25">
      <c r="A90" s="4" t="s">
        <v>2</v>
      </c>
      <c r="B90" s="5">
        <v>39927</v>
      </c>
      <c r="C90" s="19">
        <v>57.905000000000001</v>
      </c>
      <c r="D90" s="10">
        <v>3.6499999999999998E-2</v>
      </c>
      <c r="E90" s="7">
        <v>96</v>
      </c>
      <c r="F90" s="7">
        <v>50.7</v>
      </c>
      <c r="G90" s="19">
        <v>3.33</v>
      </c>
      <c r="I90" s="19">
        <f t="shared" si="2"/>
        <v>0.21496013428451533</v>
      </c>
      <c r="J90" s="13">
        <f t="shared" si="3"/>
        <v>0</v>
      </c>
    </row>
    <row r="91" spans="1:33" x14ac:dyDescent="0.25">
      <c r="A91" s="4" t="s">
        <v>2</v>
      </c>
      <c r="B91" s="5">
        <v>39930</v>
      </c>
      <c r="C91" s="19">
        <v>57.18</v>
      </c>
      <c r="D91" s="10">
        <v>3.61E-2</v>
      </c>
      <c r="E91" s="7">
        <v>98.02</v>
      </c>
      <c r="F91" s="7">
        <v>51.69</v>
      </c>
      <c r="G91" s="19">
        <v>3.2</v>
      </c>
      <c r="I91" s="19">
        <f t="shared" si="2"/>
        <v>0.19974821653378094</v>
      </c>
      <c r="J91" s="13">
        <f t="shared" si="3"/>
        <v>-1.0958904109588996E-2</v>
      </c>
    </row>
    <row r="92" spans="1:33" x14ac:dyDescent="0.25">
      <c r="A92" s="4" t="s">
        <v>2</v>
      </c>
      <c r="B92" s="5">
        <v>39931</v>
      </c>
      <c r="C92" s="19">
        <v>55.51</v>
      </c>
      <c r="D92" s="10">
        <v>3.56E-2</v>
      </c>
      <c r="E92" s="7">
        <v>98.97</v>
      </c>
      <c r="F92" s="7">
        <v>52.32</v>
      </c>
      <c r="G92" s="19">
        <v>3.02</v>
      </c>
      <c r="I92" s="19">
        <f t="shared" si="2"/>
        <v>0.16470835081829627</v>
      </c>
      <c r="J92" s="13">
        <f t="shared" si="3"/>
        <v>-2.4657534246575241E-2</v>
      </c>
    </row>
    <row r="93" spans="1:33" x14ac:dyDescent="0.25">
      <c r="A93" s="4" t="s">
        <v>2</v>
      </c>
      <c r="B93" s="5">
        <v>39932</v>
      </c>
      <c r="C93" s="19">
        <v>57.265000000000001</v>
      </c>
      <c r="D93" s="10">
        <v>3.56E-2</v>
      </c>
      <c r="E93" s="7">
        <v>99.77</v>
      </c>
      <c r="F93" s="7">
        <v>51.39</v>
      </c>
      <c r="G93" s="19">
        <v>3.08</v>
      </c>
      <c r="I93" s="19">
        <f t="shared" si="2"/>
        <v>0.20153168275283262</v>
      </c>
      <c r="J93" s="13">
        <f t="shared" si="3"/>
        <v>-2.4657534246575241E-2</v>
      </c>
    </row>
    <row r="94" spans="1:33" x14ac:dyDescent="0.25">
      <c r="A94" s="4" t="s">
        <v>2</v>
      </c>
      <c r="B94" s="5">
        <v>39933</v>
      </c>
      <c r="C94" s="19">
        <v>57.39</v>
      </c>
      <c r="D94" s="10">
        <v>3.56E-2</v>
      </c>
      <c r="E94" s="7">
        <v>102.995</v>
      </c>
      <c r="F94" s="7">
        <v>51.274999999999999</v>
      </c>
      <c r="G94" s="19">
        <v>3.04</v>
      </c>
      <c r="I94" s="19">
        <f t="shared" si="2"/>
        <v>0.20415442719261434</v>
      </c>
      <c r="J94" s="13">
        <f t="shared" si="3"/>
        <v>-2.4657534246575241E-2</v>
      </c>
    </row>
    <row r="95" spans="1:33" x14ac:dyDescent="0.25">
      <c r="A95" s="4" t="s">
        <v>2</v>
      </c>
      <c r="B95" s="5">
        <v>39937</v>
      </c>
      <c r="C95" s="19">
        <v>58.954999999999998</v>
      </c>
      <c r="D95" s="3">
        <v>3.6200000000000003E-2</v>
      </c>
      <c r="E95" s="7">
        <v>101</v>
      </c>
      <c r="F95" s="7">
        <v>51.975000000000001</v>
      </c>
      <c r="G95" s="19">
        <v>3.04</v>
      </c>
      <c r="I95" s="19">
        <f t="shared" si="2"/>
        <v>0.23699118757868232</v>
      </c>
      <c r="J95" s="13">
        <f t="shared" si="3"/>
        <v>-8.219178082191636E-3</v>
      </c>
    </row>
    <row r="96" spans="1:33" x14ac:dyDescent="0.25">
      <c r="A96" s="4" t="s">
        <v>2</v>
      </c>
      <c r="B96" s="5">
        <v>39938</v>
      </c>
      <c r="C96" s="19">
        <v>58.274999999999999</v>
      </c>
      <c r="D96" s="3">
        <v>3.5999999999999997E-2</v>
      </c>
      <c r="E96" s="7">
        <v>102.36499999999999</v>
      </c>
      <c r="F96" s="7">
        <v>53.505000000000003</v>
      </c>
      <c r="G96" s="19">
        <v>3.03</v>
      </c>
      <c r="I96" s="19">
        <f t="shared" si="2"/>
        <v>0.22272345782626957</v>
      </c>
      <c r="J96" s="13">
        <f t="shared" si="3"/>
        <v>-1.3698630136986356E-2</v>
      </c>
    </row>
    <row r="97" spans="1:33" x14ac:dyDescent="0.25">
      <c r="A97" s="4" t="s">
        <v>2</v>
      </c>
      <c r="B97" s="5">
        <v>39939</v>
      </c>
      <c r="C97" s="19">
        <v>59.17</v>
      </c>
      <c r="D97" s="3">
        <v>3.6200000000000003E-2</v>
      </c>
      <c r="E97" s="7">
        <v>103.03</v>
      </c>
      <c r="F97" s="7">
        <v>52.71</v>
      </c>
      <c r="G97" s="19">
        <v>3.01</v>
      </c>
      <c r="I97" s="19">
        <f t="shared" si="2"/>
        <v>0.24150230801510708</v>
      </c>
      <c r="J97" s="13">
        <f t="shared" si="3"/>
        <v>-8.219178082191636E-3</v>
      </c>
    </row>
    <row r="98" spans="1:33" x14ac:dyDescent="0.25">
      <c r="A98" s="4" t="s">
        <v>2</v>
      </c>
      <c r="B98" s="5">
        <v>39940</v>
      </c>
      <c r="C98" s="19">
        <v>58.534999999999997</v>
      </c>
      <c r="D98" s="3">
        <v>3.6200000000000003E-2</v>
      </c>
      <c r="E98" s="7">
        <v>103.87</v>
      </c>
      <c r="F98" s="7">
        <v>54.25</v>
      </c>
      <c r="G98" s="19">
        <v>3</v>
      </c>
      <c r="I98" s="19">
        <f t="shared" si="2"/>
        <v>0.22817876626101552</v>
      </c>
      <c r="J98" s="13">
        <f t="shared" si="3"/>
        <v>-8.219178082191636E-3</v>
      </c>
    </row>
    <row r="99" spans="1:33" x14ac:dyDescent="0.25">
      <c r="A99" s="4" t="s">
        <v>2</v>
      </c>
      <c r="B99" s="5">
        <v>39941</v>
      </c>
      <c r="C99" s="19">
        <v>60.365000000000002</v>
      </c>
      <c r="D99" s="3">
        <v>3.6600000000000001E-2</v>
      </c>
      <c r="E99" s="7">
        <v>99.105000000000004</v>
      </c>
      <c r="F99" s="7">
        <v>53.3</v>
      </c>
      <c r="G99" s="19">
        <v>3.01</v>
      </c>
      <c r="I99" s="19">
        <f t="shared" si="2"/>
        <v>0.26657574485942104</v>
      </c>
      <c r="J99" s="13">
        <f t="shared" si="3"/>
        <v>2.73972602739736E-3</v>
      </c>
    </row>
    <row r="100" spans="1:33" x14ac:dyDescent="0.25">
      <c r="A100" s="4" t="s">
        <v>2</v>
      </c>
      <c r="B100" s="5">
        <v>39944</v>
      </c>
      <c r="C100" s="19">
        <v>59</v>
      </c>
      <c r="D100" s="3">
        <v>3.7699999999999997E-2</v>
      </c>
      <c r="E100" s="7">
        <v>99.84</v>
      </c>
      <c r="F100" s="7">
        <v>53.865000000000002</v>
      </c>
      <c r="G100" s="19">
        <v>3.05</v>
      </c>
      <c r="I100" s="19">
        <f t="shared" si="2"/>
        <v>0.23793537557700395</v>
      </c>
      <c r="J100" s="13">
        <f t="shared" si="3"/>
        <v>3.287671232876721E-2</v>
      </c>
    </row>
    <row r="101" spans="1:33" x14ac:dyDescent="0.25">
      <c r="A101" s="4" t="s">
        <v>2</v>
      </c>
      <c r="B101" s="5">
        <v>39945</v>
      </c>
      <c r="C101" s="19">
        <v>59.02</v>
      </c>
      <c r="D101" s="3">
        <v>3.7600000000000001E-2</v>
      </c>
      <c r="E101" s="7">
        <v>98.21</v>
      </c>
      <c r="F101" s="7">
        <v>52.354999999999997</v>
      </c>
      <c r="G101" s="19">
        <v>3.05</v>
      </c>
      <c r="I101" s="19">
        <f t="shared" si="2"/>
        <v>0.23835501468736897</v>
      </c>
      <c r="J101" s="13">
        <f t="shared" si="3"/>
        <v>3.0136986301370072E-2</v>
      </c>
    </row>
    <row r="102" spans="1:33" x14ac:dyDescent="0.25">
      <c r="A102" s="4" t="s">
        <v>2</v>
      </c>
      <c r="B102" s="5">
        <v>39946</v>
      </c>
      <c r="C102" s="19">
        <v>57.28</v>
      </c>
      <c r="D102" s="3">
        <v>3.7999999999999999E-2</v>
      </c>
      <c r="E102" s="7">
        <v>97.54</v>
      </c>
      <c r="F102" s="7">
        <v>52.11</v>
      </c>
      <c r="G102" s="19">
        <v>3.15</v>
      </c>
      <c r="I102" s="19">
        <f t="shared" si="2"/>
        <v>0.2018464120856065</v>
      </c>
      <c r="J102" s="13">
        <f t="shared" si="3"/>
        <v>4.1095890410958846E-2</v>
      </c>
    </row>
    <row r="103" spans="1:33" x14ac:dyDescent="0.25">
      <c r="A103" s="4" t="s">
        <v>2</v>
      </c>
      <c r="B103" s="5">
        <v>39947</v>
      </c>
      <c r="C103" s="19">
        <v>57.38</v>
      </c>
      <c r="D103" s="3">
        <v>3.73E-2</v>
      </c>
      <c r="E103" s="7">
        <v>97.36</v>
      </c>
      <c r="F103" s="7">
        <v>50.2</v>
      </c>
      <c r="G103" s="19">
        <v>3.1</v>
      </c>
      <c r="I103" s="19">
        <f t="shared" si="2"/>
        <v>0.20394460763743205</v>
      </c>
      <c r="J103" s="13">
        <f t="shared" si="3"/>
        <v>2.1917808219178214E-2</v>
      </c>
    </row>
    <row r="104" spans="1:33" x14ac:dyDescent="0.25">
      <c r="A104" s="4" t="s">
        <v>2</v>
      </c>
      <c r="B104" s="5">
        <v>39948</v>
      </c>
      <c r="C104" s="19">
        <v>58.02</v>
      </c>
      <c r="D104" s="3">
        <v>3.7100000000000001E-2</v>
      </c>
      <c r="E104" s="7">
        <v>99.474999999999994</v>
      </c>
      <c r="F104" s="7">
        <v>51.17</v>
      </c>
      <c r="G104" s="19">
        <v>3.05</v>
      </c>
      <c r="I104" s="19">
        <f t="shared" si="2"/>
        <v>0.21737305916911476</v>
      </c>
      <c r="J104" s="13">
        <f t="shared" si="3"/>
        <v>1.6438356164383716E-2</v>
      </c>
    </row>
    <row r="105" spans="1:33" x14ac:dyDescent="0.25">
      <c r="A105" s="1" t="s">
        <v>2</v>
      </c>
      <c r="B105" s="2">
        <v>39951</v>
      </c>
      <c r="C105" s="19">
        <v>60.034999999999997</v>
      </c>
      <c r="D105" s="3">
        <v>3.7400000000000003E-2</v>
      </c>
      <c r="E105" s="7">
        <v>98.95</v>
      </c>
      <c r="F105" s="7">
        <v>51.494999999999997</v>
      </c>
      <c r="G105" s="19">
        <v>2.99</v>
      </c>
      <c r="I105" s="19">
        <f t="shared" si="2"/>
        <v>0.25965169953839706</v>
      </c>
      <c r="J105" s="13">
        <f t="shared" si="3"/>
        <v>2.4657534246575574E-2</v>
      </c>
      <c r="AA105" t="s">
        <v>38</v>
      </c>
      <c r="AB105" s="7">
        <v>6</v>
      </c>
      <c r="AC105" s="4">
        <f>AVERAGE(C105:C125)</f>
        <v>59.319761904761904</v>
      </c>
      <c r="AD105" s="6">
        <f>AVERAGE(D105:D125)</f>
        <v>3.9300000000000009E-2</v>
      </c>
      <c r="AE105" s="18">
        <f>AVERAGE(E105:E125)</f>
        <v>97.144047619047626</v>
      </c>
      <c r="AF105" s="18">
        <f>AVERAGE(F105:F125)</f>
        <v>54.6447619047619</v>
      </c>
      <c r="AG105" s="18">
        <f>AVERAGE(G105:G125)</f>
        <v>2.171904761904762</v>
      </c>
    </row>
    <row r="106" spans="1:33" x14ac:dyDescent="0.25">
      <c r="A106" s="4" t="s">
        <v>2</v>
      </c>
      <c r="B106" s="5">
        <v>39952</v>
      </c>
      <c r="C106" s="19">
        <v>61.13</v>
      </c>
      <c r="D106" s="3">
        <v>3.7999999999999999E-2</v>
      </c>
      <c r="E106" s="7">
        <v>101.5</v>
      </c>
      <c r="F106" s="7">
        <v>53.45</v>
      </c>
      <c r="G106" s="19">
        <v>2.33</v>
      </c>
      <c r="I106" s="19">
        <f t="shared" si="2"/>
        <v>0.28262694083088569</v>
      </c>
      <c r="J106" s="13">
        <f t="shared" si="3"/>
        <v>4.1095890410958846E-2</v>
      </c>
      <c r="AC106" s="4"/>
    </row>
    <row r="107" spans="1:33" x14ac:dyDescent="0.25">
      <c r="A107" s="4" t="s">
        <v>2</v>
      </c>
      <c r="B107" s="5">
        <v>39953</v>
      </c>
      <c r="C107" s="19">
        <v>60.07</v>
      </c>
      <c r="D107" s="3">
        <v>3.8300000000000001E-2</v>
      </c>
      <c r="E107" s="7">
        <v>100.53</v>
      </c>
      <c r="F107" s="7">
        <v>53.79</v>
      </c>
      <c r="G107" s="19">
        <v>2.2000000000000002</v>
      </c>
      <c r="I107" s="19">
        <f t="shared" si="2"/>
        <v>0.26038606798153596</v>
      </c>
      <c r="J107" s="13">
        <f t="shared" si="3"/>
        <v>4.9315068493150704E-2</v>
      </c>
      <c r="AC107" s="4"/>
    </row>
    <row r="108" spans="1:33" x14ac:dyDescent="0.25">
      <c r="A108" s="4" t="s">
        <v>2</v>
      </c>
      <c r="B108" s="5">
        <v>39954</v>
      </c>
      <c r="C108" s="19">
        <v>58.37</v>
      </c>
      <c r="D108" s="3">
        <v>3.7999999999999999E-2</v>
      </c>
      <c r="E108" s="7">
        <v>100</v>
      </c>
      <c r="F108" s="7">
        <v>53.18</v>
      </c>
      <c r="G108" s="19">
        <v>2.2000000000000002</v>
      </c>
      <c r="I108" s="19">
        <f t="shared" si="2"/>
        <v>0.22471674360050353</v>
      </c>
      <c r="J108" s="13">
        <f t="shared" si="3"/>
        <v>4.1095890410958846E-2</v>
      </c>
    </row>
    <row r="109" spans="1:33" x14ac:dyDescent="0.25">
      <c r="A109" s="4" t="s">
        <v>2</v>
      </c>
      <c r="B109" s="5">
        <v>39955</v>
      </c>
      <c r="C109" s="19">
        <v>58.65</v>
      </c>
      <c r="D109" s="3">
        <v>3.8399999999999997E-2</v>
      </c>
      <c r="E109" s="7">
        <v>100.01</v>
      </c>
      <c r="F109" s="7">
        <v>52.39</v>
      </c>
      <c r="G109" s="19">
        <v>2.48</v>
      </c>
      <c r="I109" s="19">
        <f t="shared" si="2"/>
        <v>0.23059169114561473</v>
      </c>
      <c r="J109" s="13">
        <f t="shared" si="3"/>
        <v>5.2054794520547842E-2</v>
      </c>
    </row>
    <row r="110" spans="1:33" x14ac:dyDescent="0.25">
      <c r="A110" s="4" t="s">
        <v>2</v>
      </c>
      <c r="B110" s="5">
        <v>39958</v>
      </c>
      <c r="C110" s="19">
        <v>58.3</v>
      </c>
      <c r="D110" s="3">
        <v>3.9100000000000003E-2</v>
      </c>
      <c r="E110" s="7">
        <v>100.77</v>
      </c>
      <c r="F110" s="7">
        <v>52.25</v>
      </c>
      <c r="G110" s="19">
        <v>2.58</v>
      </c>
      <c r="I110" s="19">
        <f t="shared" si="2"/>
        <v>0.22324800671422573</v>
      </c>
      <c r="J110" s="13">
        <f t="shared" si="3"/>
        <v>7.1232876712328919E-2</v>
      </c>
    </row>
    <row r="111" spans="1:33" x14ac:dyDescent="0.25">
      <c r="A111" s="4" t="s">
        <v>2</v>
      </c>
      <c r="B111" s="5">
        <v>39959</v>
      </c>
      <c r="C111" s="19">
        <v>58.954999999999998</v>
      </c>
      <c r="D111" s="3">
        <v>3.9E-2</v>
      </c>
      <c r="E111" s="7">
        <v>100.005</v>
      </c>
      <c r="F111" s="7">
        <v>51.884999999999998</v>
      </c>
      <c r="G111" s="19">
        <v>2.46</v>
      </c>
      <c r="I111" s="19">
        <f t="shared" si="2"/>
        <v>0.23699118757868232</v>
      </c>
      <c r="J111" s="13">
        <f t="shared" si="3"/>
        <v>6.8493150684931559E-2</v>
      </c>
    </row>
    <row r="112" spans="1:33" x14ac:dyDescent="0.25">
      <c r="A112" s="4" t="s">
        <v>2</v>
      </c>
      <c r="B112" s="5">
        <v>39960</v>
      </c>
      <c r="C112" s="19">
        <v>59.5</v>
      </c>
      <c r="D112" s="3">
        <v>3.9600000000000003E-2</v>
      </c>
      <c r="E112" s="7">
        <v>100.21</v>
      </c>
      <c r="F112" s="7">
        <v>53.07</v>
      </c>
      <c r="G112" s="19">
        <v>2.31</v>
      </c>
      <c r="I112" s="19">
        <f t="shared" si="2"/>
        <v>0.24842635333613106</v>
      </c>
      <c r="J112" s="13">
        <f t="shared" si="3"/>
        <v>8.4931506849315275E-2</v>
      </c>
    </row>
    <row r="113" spans="1:33" x14ac:dyDescent="0.25">
      <c r="A113" s="4" t="s">
        <v>2</v>
      </c>
      <c r="B113" s="5">
        <v>39961</v>
      </c>
      <c r="C113" s="19">
        <v>58.575000000000003</v>
      </c>
      <c r="D113" s="3">
        <v>0.04</v>
      </c>
      <c r="E113" s="7">
        <v>99.08</v>
      </c>
      <c r="F113" s="7">
        <v>52.94</v>
      </c>
      <c r="G113" s="19">
        <v>2.29</v>
      </c>
      <c r="I113" s="19">
        <f t="shared" si="2"/>
        <v>0.22901804448174579</v>
      </c>
      <c r="J113" s="13">
        <f t="shared" si="3"/>
        <v>9.5890410958904271E-2</v>
      </c>
    </row>
    <row r="114" spans="1:33" x14ac:dyDescent="0.25">
      <c r="A114" s="4" t="s">
        <v>2</v>
      </c>
      <c r="B114" s="5">
        <v>39962</v>
      </c>
      <c r="C114" s="19">
        <v>58.53</v>
      </c>
      <c r="D114" s="3">
        <v>3.9800000000000002E-2</v>
      </c>
      <c r="E114" s="7">
        <v>96</v>
      </c>
      <c r="F114" s="7">
        <v>53.83</v>
      </c>
      <c r="G114" s="19">
        <v>2.25</v>
      </c>
      <c r="I114" s="19">
        <f t="shared" si="2"/>
        <v>0.22807385648342438</v>
      </c>
      <c r="J114" s="13">
        <f t="shared" si="3"/>
        <v>9.0410958904109773E-2</v>
      </c>
    </row>
    <row r="115" spans="1:33" x14ac:dyDescent="0.25">
      <c r="A115" s="4" t="s">
        <v>2</v>
      </c>
      <c r="B115" s="5">
        <v>39965</v>
      </c>
      <c r="C115" s="19">
        <v>60.03</v>
      </c>
      <c r="D115" s="3">
        <v>3.9699999999999999E-2</v>
      </c>
      <c r="E115" s="7">
        <v>95.44</v>
      </c>
      <c r="F115" s="7">
        <v>54.73</v>
      </c>
      <c r="G115" s="19">
        <v>2.09</v>
      </c>
      <c r="I115" s="19">
        <f t="shared" si="2"/>
        <v>0.25954678976080592</v>
      </c>
      <c r="J115" s="13">
        <f t="shared" si="3"/>
        <v>8.7671232876712413E-2</v>
      </c>
    </row>
    <row r="116" spans="1:33" x14ac:dyDescent="0.25">
      <c r="A116" s="4" t="s">
        <v>2</v>
      </c>
      <c r="B116" s="5">
        <v>39966</v>
      </c>
      <c r="C116" s="19">
        <v>61.344999999999999</v>
      </c>
      <c r="D116" s="3">
        <v>3.9899999999999998E-2</v>
      </c>
      <c r="E116" s="7">
        <v>96.57</v>
      </c>
      <c r="F116" s="7">
        <v>55.9</v>
      </c>
      <c r="G116" s="19">
        <v>2.0099999999999998</v>
      </c>
      <c r="I116" s="19">
        <f t="shared" si="2"/>
        <v>0.28713806126731023</v>
      </c>
      <c r="J116" s="13">
        <f t="shared" si="3"/>
        <v>9.3150684931506911E-2</v>
      </c>
    </row>
    <row r="117" spans="1:33" x14ac:dyDescent="0.25">
      <c r="A117" s="4" t="s">
        <v>2</v>
      </c>
      <c r="B117" s="5">
        <v>39967</v>
      </c>
      <c r="C117" s="19">
        <v>61.045000000000002</v>
      </c>
      <c r="D117" s="3">
        <v>3.9699999999999999E-2</v>
      </c>
      <c r="E117" s="7">
        <v>97.5</v>
      </c>
      <c r="F117" s="7">
        <v>57.26</v>
      </c>
      <c r="G117" s="19">
        <v>1.98</v>
      </c>
      <c r="I117" s="19">
        <f t="shared" si="2"/>
        <v>0.28084347461183401</v>
      </c>
      <c r="J117" s="13">
        <f t="shared" si="3"/>
        <v>8.7671232876712413E-2</v>
      </c>
    </row>
    <row r="118" spans="1:33" x14ac:dyDescent="0.25">
      <c r="A118" s="4" t="s">
        <v>2</v>
      </c>
      <c r="B118" s="5">
        <v>39968</v>
      </c>
      <c r="C118" s="19">
        <v>59.63</v>
      </c>
      <c r="D118" s="3">
        <v>3.9399999999999998E-2</v>
      </c>
      <c r="E118" s="7">
        <v>94.3</v>
      </c>
      <c r="F118" s="7">
        <v>54.515000000000001</v>
      </c>
      <c r="G118" s="19">
        <v>1.98</v>
      </c>
      <c r="I118" s="19">
        <f t="shared" si="2"/>
        <v>0.25115400755350414</v>
      </c>
      <c r="J118" s="13">
        <f t="shared" si="3"/>
        <v>7.9452054794520555E-2</v>
      </c>
    </row>
    <row r="119" spans="1:33" x14ac:dyDescent="0.25">
      <c r="A119" s="4" t="s">
        <v>2</v>
      </c>
      <c r="B119" s="5">
        <v>39969</v>
      </c>
      <c r="C119" s="19">
        <v>59</v>
      </c>
      <c r="D119" s="3">
        <v>3.9899999999999998E-2</v>
      </c>
      <c r="E119" s="7">
        <v>95.27</v>
      </c>
      <c r="F119" s="7">
        <v>55.66</v>
      </c>
      <c r="G119" s="19">
        <v>1.99</v>
      </c>
      <c r="I119" s="19">
        <f t="shared" si="2"/>
        <v>0.23793537557700395</v>
      </c>
      <c r="J119" s="13">
        <f t="shared" si="3"/>
        <v>9.3150684931506911E-2</v>
      </c>
    </row>
    <row r="120" spans="1:33" x14ac:dyDescent="0.25">
      <c r="A120" s="4" t="s">
        <v>2</v>
      </c>
      <c r="B120" s="5">
        <v>39972</v>
      </c>
      <c r="C120" s="19">
        <v>58.21</v>
      </c>
      <c r="D120" s="3">
        <v>4.0399999999999998E-2</v>
      </c>
      <c r="E120" s="7">
        <v>93.94</v>
      </c>
      <c r="F120" s="7">
        <v>56.615000000000002</v>
      </c>
      <c r="G120" s="19">
        <v>1.86</v>
      </c>
      <c r="I120" s="19">
        <f t="shared" si="2"/>
        <v>0.22135963071758291</v>
      </c>
      <c r="J120" s="13">
        <f t="shared" si="3"/>
        <v>0.10684931506849327</v>
      </c>
    </row>
    <row r="121" spans="1:33" x14ac:dyDescent="0.25">
      <c r="A121" s="4" t="s">
        <v>2</v>
      </c>
      <c r="B121" s="5">
        <v>39973</v>
      </c>
      <c r="C121" s="19">
        <v>58.42</v>
      </c>
      <c r="D121" s="3">
        <v>3.9899999999999998E-2</v>
      </c>
      <c r="E121" s="7">
        <v>92.45</v>
      </c>
      <c r="F121" s="7">
        <v>55.625</v>
      </c>
      <c r="G121" s="19">
        <v>1.97</v>
      </c>
      <c r="I121" s="19">
        <f t="shared" si="2"/>
        <v>0.22576584137641631</v>
      </c>
      <c r="J121" s="13">
        <f t="shared" si="3"/>
        <v>9.3150684931506911E-2</v>
      </c>
    </row>
    <row r="122" spans="1:33" x14ac:dyDescent="0.25">
      <c r="A122" s="4" t="s">
        <v>2</v>
      </c>
      <c r="B122" s="5">
        <v>39974</v>
      </c>
      <c r="C122" s="19">
        <v>59.23</v>
      </c>
      <c r="D122" s="3">
        <v>0.04</v>
      </c>
      <c r="E122" s="7">
        <v>94.974999999999994</v>
      </c>
      <c r="F122" s="7">
        <v>57.1</v>
      </c>
      <c r="G122" s="19">
        <v>1.94</v>
      </c>
      <c r="I122" s="19">
        <f t="shared" si="2"/>
        <v>0.24276122534620237</v>
      </c>
      <c r="J122" s="13">
        <f t="shared" si="3"/>
        <v>9.5890410958904271E-2</v>
      </c>
    </row>
    <row r="123" spans="1:33" x14ac:dyDescent="0.25">
      <c r="A123" s="4" t="s">
        <v>2</v>
      </c>
      <c r="B123" s="5">
        <v>39975</v>
      </c>
      <c r="C123" s="19">
        <v>59.7</v>
      </c>
      <c r="D123" s="3">
        <v>4.02E-2</v>
      </c>
      <c r="E123" s="7">
        <v>94</v>
      </c>
      <c r="F123" s="7">
        <v>57.21</v>
      </c>
      <c r="G123" s="19">
        <v>1.9</v>
      </c>
      <c r="I123" s="19">
        <f t="shared" si="2"/>
        <v>0.25262274443978194</v>
      </c>
      <c r="J123" s="13">
        <f t="shared" si="3"/>
        <v>0.10136986301369877</v>
      </c>
    </row>
    <row r="124" spans="1:33" x14ac:dyDescent="0.25">
      <c r="A124" s="4" t="s">
        <v>2</v>
      </c>
      <c r="B124" s="5">
        <v>39976</v>
      </c>
      <c r="C124" s="19">
        <v>59.44</v>
      </c>
      <c r="D124" s="3">
        <v>3.95E-2</v>
      </c>
      <c r="E124" s="7">
        <v>94.254999999999995</v>
      </c>
      <c r="F124" s="7">
        <v>57.5</v>
      </c>
      <c r="G124" s="19">
        <v>1.88</v>
      </c>
      <c r="I124" s="19">
        <f t="shared" si="2"/>
        <v>0.24716743600503577</v>
      </c>
      <c r="J124" s="13">
        <f t="shared" si="3"/>
        <v>8.2191780821917915E-2</v>
      </c>
    </row>
    <row r="125" spans="1:33" x14ac:dyDescent="0.25">
      <c r="A125" s="4" t="s">
        <v>2</v>
      </c>
      <c r="B125" s="5">
        <v>39979</v>
      </c>
      <c r="C125" s="19">
        <v>57.55</v>
      </c>
      <c r="D125" s="3">
        <v>3.9100000000000003E-2</v>
      </c>
      <c r="E125" s="7">
        <v>94.27</v>
      </c>
      <c r="F125" s="7">
        <v>57.145000000000003</v>
      </c>
      <c r="G125" s="19">
        <v>1.92</v>
      </c>
      <c r="I125" s="19">
        <f t="shared" si="2"/>
        <v>0.20751154007553496</v>
      </c>
      <c r="J125" s="13">
        <f t="shared" si="3"/>
        <v>7.1232876712328919E-2</v>
      </c>
    </row>
    <row r="126" spans="1:33" x14ac:dyDescent="0.25">
      <c r="A126" s="1" t="s">
        <v>2</v>
      </c>
      <c r="B126" s="2">
        <v>39980</v>
      </c>
      <c r="C126" s="19">
        <v>57.63</v>
      </c>
      <c r="D126" s="3">
        <v>3.8699999999999998E-2</v>
      </c>
      <c r="E126" s="7">
        <v>93.254999999999995</v>
      </c>
      <c r="F126" s="7">
        <v>56.704999999999998</v>
      </c>
      <c r="G126" s="19">
        <v>1.84</v>
      </c>
      <c r="I126" s="19">
        <f t="shared" si="2"/>
        <v>0.20919009651699549</v>
      </c>
      <c r="J126" s="13">
        <f t="shared" si="3"/>
        <v>6.02739726027397E-2</v>
      </c>
      <c r="AA126" t="s">
        <v>37</v>
      </c>
      <c r="AB126" s="7">
        <v>7</v>
      </c>
      <c r="AC126" s="4">
        <f>AVERAGE(C126:C147)</f>
        <v>55.112499999999997</v>
      </c>
      <c r="AD126" s="6">
        <f>AVERAGE(D126:D147)</f>
        <v>3.7463636363636359E-2</v>
      </c>
      <c r="AE126" s="18">
        <f>AVERAGE(E126:E147)</f>
        <v>94.289545454545433</v>
      </c>
      <c r="AF126" s="18">
        <f>AVERAGE(F126:F147)</f>
        <v>53.382500000000007</v>
      </c>
      <c r="AG126" s="18">
        <f>AVERAGE(G126:G147)</f>
        <v>1.6727272727272728</v>
      </c>
    </row>
    <row r="127" spans="1:33" x14ac:dyDescent="0.25">
      <c r="A127" s="4" t="s">
        <v>2</v>
      </c>
      <c r="B127" s="5">
        <v>39981</v>
      </c>
      <c r="C127" s="19">
        <v>56.305</v>
      </c>
      <c r="D127" s="3">
        <v>3.85E-2</v>
      </c>
      <c r="E127" s="7">
        <v>91.95</v>
      </c>
      <c r="F127" s="7">
        <v>56.295000000000002</v>
      </c>
      <c r="G127" s="19">
        <v>1.81</v>
      </c>
      <c r="I127" s="19">
        <f t="shared" si="2"/>
        <v>0.18138900545530845</v>
      </c>
      <c r="J127" s="13">
        <f t="shared" si="3"/>
        <v>5.4794520547945202E-2</v>
      </c>
      <c r="AC127" s="4"/>
    </row>
    <row r="128" spans="1:33" x14ac:dyDescent="0.25">
      <c r="A128" s="4" t="s">
        <v>2</v>
      </c>
      <c r="B128" s="5">
        <v>39982</v>
      </c>
      <c r="C128" s="19">
        <v>55.825000000000003</v>
      </c>
      <c r="D128" s="3">
        <v>3.85E-2</v>
      </c>
      <c r="E128" s="7">
        <v>91.09</v>
      </c>
      <c r="F128" s="7">
        <v>54.8</v>
      </c>
      <c r="G128" s="19">
        <v>1.52</v>
      </c>
      <c r="I128" s="19">
        <f t="shared" si="2"/>
        <v>0.17131766680654659</v>
      </c>
      <c r="J128" s="13">
        <f t="shared" si="3"/>
        <v>5.4794520547945202E-2</v>
      </c>
      <c r="AC128" s="4"/>
    </row>
    <row r="129" spans="1:10" x14ac:dyDescent="0.25">
      <c r="A129" s="4" t="s">
        <v>2</v>
      </c>
      <c r="B129" s="5">
        <v>39983</v>
      </c>
      <c r="C129" s="19">
        <v>56.59</v>
      </c>
      <c r="D129" s="3">
        <v>3.9300000000000002E-2</v>
      </c>
      <c r="E129" s="7">
        <v>91.3</v>
      </c>
      <c r="F129" s="7">
        <v>54.25</v>
      </c>
      <c r="G129" s="19">
        <v>1.51</v>
      </c>
      <c r="I129" s="19">
        <f t="shared" si="2"/>
        <v>0.18736886277801101</v>
      </c>
      <c r="J129" s="13">
        <f t="shared" si="3"/>
        <v>7.6712328767123417E-2</v>
      </c>
    </row>
    <row r="130" spans="1:10" x14ac:dyDescent="0.25">
      <c r="A130" s="4" t="s">
        <v>2</v>
      </c>
      <c r="B130" s="5">
        <v>39986</v>
      </c>
      <c r="C130" s="19">
        <v>54.725000000000001</v>
      </c>
      <c r="D130" s="3">
        <v>3.8300000000000001E-2</v>
      </c>
      <c r="E130" s="7">
        <v>92</v>
      </c>
      <c r="F130" s="7">
        <v>55.38</v>
      </c>
      <c r="G130" s="19">
        <v>1.55</v>
      </c>
      <c r="I130" s="19">
        <f t="shared" si="2"/>
        <v>0.14823751573646682</v>
      </c>
      <c r="J130" s="13">
        <f t="shared" si="3"/>
        <v>4.9315068493150704E-2</v>
      </c>
    </row>
    <row r="131" spans="1:10" x14ac:dyDescent="0.25">
      <c r="A131" s="4" t="s">
        <v>2</v>
      </c>
      <c r="B131" s="5">
        <v>39987</v>
      </c>
      <c r="C131" s="19">
        <v>55.075000000000003</v>
      </c>
      <c r="D131" s="3">
        <v>3.8399999999999997E-2</v>
      </c>
      <c r="E131" s="7">
        <v>89.06</v>
      </c>
      <c r="F131" s="7">
        <v>53.13</v>
      </c>
      <c r="G131" s="19">
        <v>1.54</v>
      </c>
      <c r="I131" s="19">
        <f t="shared" si="2"/>
        <v>0.15558120016785582</v>
      </c>
      <c r="J131" s="13">
        <f t="shared" si="3"/>
        <v>5.2054794520547842E-2</v>
      </c>
    </row>
    <row r="132" spans="1:10" x14ac:dyDescent="0.25">
      <c r="A132" s="4" t="s">
        <v>2</v>
      </c>
      <c r="B132" s="5">
        <v>39988</v>
      </c>
      <c r="C132" s="19">
        <v>55.86</v>
      </c>
      <c r="D132" s="3">
        <v>3.8199999999999998E-2</v>
      </c>
      <c r="E132" s="7">
        <v>91.094999999999999</v>
      </c>
      <c r="F132" s="7">
        <v>53.66</v>
      </c>
      <c r="G132" s="19">
        <v>1.5</v>
      </c>
      <c r="I132" s="19">
        <f t="shared" ref="I132:I195" si="4">C132/$C$2-1</f>
        <v>0.17205203524968526</v>
      </c>
      <c r="J132" s="13">
        <f t="shared" ref="J132:J195" si="5">D132/$D$2-1</f>
        <v>4.6575342465753344E-2</v>
      </c>
    </row>
    <row r="133" spans="1:10" x14ac:dyDescent="0.25">
      <c r="A133" s="4" t="s">
        <v>2</v>
      </c>
      <c r="B133" s="5">
        <v>39989</v>
      </c>
      <c r="C133" s="19">
        <v>55.064999999999998</v>
      </c>
      <c r="D133" s="3">
        <v>3.8100000000000002E-2</v>
      </c>
      <c r="E133" s="7">
        <v>91.855000000000004</v>
      </c>
      <c r="F133" s="7">
        <v>54.53</v>
      </c>
      <c r="G133" s="19">
        <v>1.6</v>
      </c>
      <c r="I133" s="19">
        <f t="shared" si="4"/>
        <v>0.15537138061267308</v>
      </c>
      <c r="J133" s="13">
        <f t="shared" si="5"/>
        <v>4.3835616438356206E-2</v>
      </c>
    </row>
    <row r="134" spans="1:10" x14ac:dyDescent="0.25">
      <c r="A134" s="4" t="s">
        <v>2</v>
      </c>
      <c r="B134" s="5">
        <v>39990</v>
      </c>
      <c r="C134" s="19">
        <v>54.155000000000001</v>
      </c>
      <c r="D134" s="3">
        <v>3.7999999999999999E-2</v>
      </c>
      <c r="E134" s="7">
        <v>95.46</v>
      </c>
      <c r="F134" s="7">
        <v>55.25</v>
      </c>
      <c r="G134" s="19">
        <v>1.57</v>
      </c>
      <c r="I134" s="19">
        <f t="shared" si="4"/>
        <v>0.13627780109106169</v>
      </c>
      <c r="J134" s="13">
        <f t="shared" si="5"/>
        <v>4.1095890410958846E-2</v>
      </c>
    </row>
    <row r="135" spans="1:10" x14ac:dyDescent="0.25">
      <c r="A135" s="4" t="s">
        <v>2</v>
      </c>
      <c r="B135" s="5">
        <v>39993</v>
      </c>
      <c r="C135" s="19">
        <v>55.6</v>
      </c>
      <c r="D135" s="3">
        <v>3.7400000000000003E-2</v>
      </c>
      <c r="E135" s="7">
        <v>95.57</v>
      </c>
      <c r="F135" s="7">
        <v>53.63</v>
      </c>
      <c r="G135" s="19">
        <v>1.58</v>
      </c>
      <c r="I135" s="19">
        <f t="shared" si="4"/>
        <v>0.16659672681493931</v>
      </c>
      <c r="J135" s="13">
        <f t="shared" si="5"/>
        <v>2.4657534246575574E-2</v>
      </c>
    </row>
    <row r="136" spans="1:10" x14ac:dyDescent="0.25">
      <c r="A136" s="4" t="s">
        <v>2</v>
      </c>
      <c r="B136" s="5">
        <v>39994</v>
      </c>
      <c r="C136" s="19">
        <v>54.4</v>
      </c>
      <c r="D136" s="3">
        <v>3.7199999999999997E-2</v>
      </c>
      <c r="E136" s="7">
        <v>98</v>
      </c>
      <c r="F136" s="7">
        <v>54.89</v>
      </c>
      <c r="G136" s="19">
        <v>1.57</v>
      </c>
      <c r="I136" s="19">
        <f t="shared" si="4"/>
        <v>0.14141838019303399</v>
      </c>
      <c r="J136" s="13">
        <f t="shared" si="5"/>
        <v>1.9178082191780854E-2</v>
      </c>
    </row>
    <row r="137" spans="1:10" x14ac:dyDescent="0.25">
      <c r="A137" s="4" t="s">
        <v>2</v>
      </c>
      <c r="B137" s="5">
        <v>39995</v>
      </c>
      <c r="C137" s="19">
        <v>56.02</v>
      </c>
      <c r="D137" s="3">
        <v>3.7400000000000003E-2</v>
      </c>
      <c r="E137" s="7">
        <v>99.5</v>
      </c>
      <c r="F137" s="7">
        <v>53.61</v>
      </c>
      <c r="G137" s="19">
        <v>1.58</v>
      </c>
      <c r="I137" s="19">
        <f t="shared" si="4"/>
        <v>0.17540914813260611</v>
      </c>
      <c r="J137" s="13">
        <f t="shared" si="5"/>
        <v>2.4657534246575574E-2</v>
      </c>
    </row>
    <row r="138" spans="1:10" x14ac:dyDescent="0.25">
      <c r="A138" s="4" t="s">
        <v>2</v>
      </c>
      <c r="B138" s="5">
        <v>39996</v>
      </c>
      <c r="C138" s="19">
        <v>54.61</v>
      </c>
      <c r="D138" s="3">
        <v>3.7400000000000003E-2</v>
      </c>
      <c r="E138" s="7">
        <v>98.504999999999995</v>
      </c>
      <c r="F138" s="7">
        <v>54</v>
      </c>
      <c r="G138" s="19">
        <v>1.66</v>
      </c>
      <c r="I138" s="19">
        <f t="shared" si="4"/>
        <v>0.14582459085186739</v>
      </c>
      <c r="J138" s="13">
        <f t="shared" si="5"/>
        <v>2.4657534246575574E-2</v>
      </c>
    </row>
    <row r="139" spans="1:10" x14ac:dyDescent="0.25">
      <c r="A139" s="4" t="s">
        <v>2</v>
      </c>
      <c r="B139" s="5">
        <v>39997</v>
      </c>
      <c r="C139" s="19">
        <v>54.9</v>
      </c>
      <c r="D139" s="3">
        <v>3.6900000000000002E-2</v>
      </c>
      <c r="E139" s="7">
        <v>95.4</v>
      </c>
      <c r="F139" s="7">
        <v>51.945</v>
      </c>
      <c r="G139" s="19">
        <v>1.72</v>
      </c>
      <c r="I139" s="19">
        <f t="shared" si="4"/>
        <v>0.15190935795216109</v>
      </c>
      <c r="J139" s="13">
        <f t="shared" si="5"/>
        <v>1.0958904109589218E-2</v>
      </c>
    </row>
    <row r="140" spans="1:10" x14ac:dyDescent="0.25">
      <c r="A140" s="4" t="s">
        <v>2</v>
      </c>
      <c r="B140" s="5">
        <v>40000</v>
      </c>
      <c r="C140" s="19">
        <v>55.125</v>
      </c>
      <c r="D140" s="3">
        <v>3.6600000000000001E-2</v>
      </c>
      <c r="E140" s="7">
        <v>98</v>
      </c>
      <c r="F140" s="7">
        <v>51.46</v>
      </c>
      <c r="G140" s="19">
        <v>1.76</v>
      </c>
      <c r="I140" s="19">
        <f t="shared" si="4"/>
        <v>0.15663029794376837</v>
      </c>
      <c r="J140" s="13">
        <f t="shared" si="5"/>
        <v>2.73972602739736E-3</v>
      </c>
    </row>
    <row r="141" spans="1:10" x14ac:dyDescent="0.25">
      <c r="A141" s="4" t="s">
        <v>2</v>
      </c>
      <c r="B141" s="5">
        <v>40001</v>
      </c>
      <c r="C141" s="19">
        <v>54.22</v>
      </c>
      <c r="D141" s="3">
        <v>3.6799999999999999E-2</v>
      </c>
      <c r="E141" s="7">
        <v>96.11</v>
      </c>
      <c r="F141" s="7">
        <v>52.5</v>
      </c>
      <c r="G141" s="19">
        <v>1.76</v>
      </c>
      <c r="I141" s="19">
        <f t="shared" si="4"/>
        <v>0.13764162819974834</v>
      </c>
      <c r="J141" s="13">
        <f t="shared" si="5"/>
        <v>8.2191780821918581E-3</v>
      </c>
    </row>
    <row r="142" spans="1:10" x14ac:dyDescent="0.25">
      <c r="A142" s="4" t="s">
        <v>2</v>
      </c>
      <c r="B142" s="5">
        <v>40002</v>
      </c>
      <c r="C142" s="19">
        <v>52.97</v>
      </c>
      <c r="D142" s="3">
        <v>3.6299999999999999E-2</v>
      </c>
      <c r="E142" s="7">
        <v>94.185000000000002</v>
      </c>
      <c r="F142" s="7">
        <v>50.99</v>
      </c>
      <c r="G142" s="19">
        <v>1.78</v>
      </c>
      <c r="I142" s="19">
        <f t="shared" si="4"/>
        <v>0.11141418380193047</v>
      </c>
      <c r="J142" s="13">
        <f t="shared" si="5"/>
        <v>-5.479452054794498E-3</v>
      </c>
    </row>
    <row r="143" spans="1:10" x14ac:dyDescent="0.25">
      <c r="A143" s="4" t="s">
        <v>2</v>
      </c>
      <c r="B143" s="5">
        <v>40003</v>
      </c>
      <c r="C143" s="19">
        <v>53.505000000000003</v>
      </c>
      <c r="D143" s="3">
        <v>3.6299999999999999E-2</v>
      </c>
      <c r="E143" s="7">
        <v>93.38</v>
      </c>
      <c r="F143" s="7">
        <v>50.6</v>
      </c>
      <c r="G143" s="19">
        <v>1.77</v>
      </c>
      <c r="I143" s="19">
        <f t="shared" si="4"/>
        <v>0.12263953000419647</v>
      </c>
      <c r="J143" s="13">
        <f t="shared" si="5"/>
        <v>-5.479452054794498E-3</v>
      </c>
    </row>
    <row r="144" spans="1:10" x14ac:dyDescent="0.25">
      <c r="A144" s="4" t="s">
        <v>2</v>
      </c>
      <c r="B144" s="5">
        <v>40004</v>
      </c>
      <c r="C144" s="19">
        <v>53.48</v>
      </c>
      <c r="D144" s="3">
        <v>3.6499999999999998E-2</v>
      </c>
      <c r="E144" s="7">
        <v>93.32</v>
      </c>
      <c r="F144" s="7">
        <v>51.02</v>
      </c>
      <c r="G144" s="19">
        <v>1.78</v>
      </c>
      <c r="I144" s="19">
        <f t="shared" si="4"/>
        <v>0.12211498111624008</v>
      </c>
      <c r="J144" s="13">
        <f t="shared" si="5"/>
        <v>0</v>
      </c>
    </row>
    <row r="145" spans="1:33" x14ac:dyDescent="0.25">
      <c r="A145" s="4" t="s">
        <v>2</v>
      </c>
      <c r="B145" s="5">
        <v>40007</v>
      </c>
      <c r="C145" s="19">
        <v>54.67</v>
      </c>
      <c r="D145" s="3">
        <v>3.5999999999999997E-2</v>
      </c>
      <c r="E145" s="7">
        <v>92.88</v>
      </c>
      <c r="F145" s="7">
        <v>50.95</v>
      </c>
      <c r="G145" s="19">
        <v>1.76</v>
      </c>
      <c r="I145" s="19">
        <f t="shared" si="4"/>
        <v>0.14708350818296267</v>
      </c>
      <c r="J145" s="13">
        <f t="shared" si="5"/>
        <v>-1.3698630136986356E-2</v>
      </c>
    </row>
    <row r="146" spans="1:33" x14ac:dyDescent="0.25">
      <c r="A146" s="4" t="s">
        <v>2</v>
      </c>
      <c r="B146" s="5">
        <v>40008</v>
      </c>
      <c r="C146" s="19">
        <v>54.8</v>
      </c>
      <c r="D146" s="3">
        <v>3.6600000000000001E-2</v>
      </c>
      <c r="E146" s="7">
        <v>95.46</v>
      </c>
      <c r="F146" s="7">
        <v>52.005000000000003</v>
      </c>
      <c r="G146" s="19">
        <v>1.79</v>
      </c>
      <c r="I146" s="19">
        <f t="shared" si="4"/>
        <v>0.14981116240033576</v>
      </c>
      <c r="J146" s="13">
        <f t="shared" si="5"/>
        <v>2.73972602739736E-3</v>
      </c>
    </row>
    <row r="147" spans="1:33" x14ac:dyDescent="0.25">
      <c r="A147" s="4" t="s">
        <v>2</v>
      </c>
      <c r="B147" s="5">
        <v>40009</v>
      </c>
      <c r="C147" s="19">
        <v>56.945</v>
      </c>
      <c r="D147" s="3">
        <v>3.6799999999999999E-2</v>
      </c>
      <c r="E147" s="7">
        <v>96.995000000000005</v>
      </c>
      <c r="F147" s="7">
        <v>52.814999999999998</v>
      </c>
      <c r="G147" s="19">
        <v>1.85</v>
      </c>
      <c r="I147" s="19">
        <f t="shared" si="4"/>
        <v>0.19481745698699138</v>
      </c>
      <c r="J147" s="13">
        <f t="shared" si="5"/>
        <v>8.2191780821918581E-3</v>
      </c>
    </row>
    <row r="148" spans="1:33" x14ac:dyDescent="0.25">
      <c r="A148" s="1" t="s">
        <v>2</v>
      </c>
      <c r="B148" s="2">
        <v>40010</v>
      </c>
      <c r="C148" s="19">
        <v>57.4</v>
      </c>
      <c r="D148" s="3">
        <v>3.7100000000000001E-2</v>
      </c>
      <c r="E148" s="7">
        <v>98</v>
      </c>
      <c r="F148" s="7">
        <v>53.61</v>
      </c>
      <c r="G148" s="19">
        <v>1.85</v>
      </c>
      <c r="I148" s="19">
        <f t="shared" si="4"/>
        <v>0.20436424674779685</v>
      </c>
      <c r="J148" s="13">
        <f t="shared" si="5"/>
        <v>1.6438356164383716E-2</v>
      </c>
      <c r="AA148" t="s">
        <v>36</v>
      </c>
      <c r="AB148" s="7">
        <v>8</v>
      </c>
      <c r="AC148" s="4">
        <f>AVERAGE(C148:C169)</f>
        <v>62.012272727272723</v>
      </c>
      <c r="AD148" s="6">
        <f>AVERAGE(D148:D169)</f>
        <v>3.6363636363636362E-2</v>
      </c>
      <c r="AE148" s="18">
        <f>AVERAGE(E148:E169)</f>
        <v>102.32863636363639</v>
      </c>
      <c r="AF148" s="18">
        <f>AVERAGE(F148:F169)</f>
        <v>58.944545454545462</v>
      </c>
      <c r="AG148" s="18">
        <f>AVERAGE(G148:G169)</f>
        <v>2.1859090909090906</v>
      </c>
    </row>
    <row r="149" spans="1:33" x14ac:dyDescent="0.25">
      <c r="A149" s="4" t="s">
        <v>2</v>
      </c>
      <c r="B149" s="5">
        <v>40011</v>
      </c>
      <c r="C149" s="19">
        <v>57.73</v>
      </c>
      <c r="D149" s="3">
        <v>3.7100000000000001E-2</v>
      </c>
      <c r="E149" s="7">
        <v>99</v>
      </c>
      <c r="F149" s="7">
        <v>54.4</v>
      </c>
      <c r="G149" s="19">
        <v>1.87</v>
      </c>
      <c r="I149" s="19">
        <f t="shared" si="4"/>
        <v>0.21128829206882083</v>
      </c>
      <c r="J149" s="13">
        <f t="shared" si="5"/>
        <v>1.6438356164383716E-2</v>
      </c>
      <c r="AC149" s="4"/>
    </row>
    <row r="150" spans="1:33" x14ac:dyDescent="0.25">
      <c r="A150" s="4" t="s">
        <v>2</v>
      </c>
      <c r="B150" s="5">
        <v>40014</v>
      </c>
      <c r="C150" s="19">
        <v>58.85</v>
      </c>
      <c r="D150" s="3">
        <v>3.7400000000000003E-2</v>
      </c>
      <c r="E150" s="7">
        <v>98.68</v>
      </c>
      <c r="F150" s="7">
        <v>55.25</v>
      </c>
      <c r="G150" s="19">
        <v>2.2000000000000002</v>
      </c>
      <c r="I150" s="19">
        <f t="shared" si="4"/>
        <v>0.23478808224926584</v>
      </c>
      <c r="J150" s="13">
        <f t="shared" si="5"/>
        <v>2.4657534246575574E-2</v>
      </c>
      <c r="AC150" s="4"/>
    </row>
    <row r="151" spans="1:33" x14ac:dyDescent="0.25">
      <c r="A151" s="4" t="s">
        <v>2</v>
      </c>
      <c r="B151" s="5">
        <v>40015</v>
      </c>
      <c r="C151" s="19">
        <v>59.76</v>
      </c>
      <c r="D151" s="3">
        <v>3.6799999999999999E-2</v>
      </c>
      <c r="E151" s="7">
        <v>100</v>
      </c>
      <c r="F151" s="7">
        <v>55.49</v>
      </c>
      <c r="G151" s="19">
        <v>2.29</v>
      </c>
      <c r="I151" s="19">
        <f t="shared" si="4"/>
        <v>0.25388166177087701</v>
      </c>
      <c r="J151" s="13">
        <f t="shared" si="5"/>
        <v>8.2191780821918581E-3</v>
      </c>
    </row>
    <row r="152" spans="1:33" x14ac:dyDescent="0.25">
      <c r="A152" s="4" t="s">
        <v>2</v>
      </c>
      <c r="B152" s="5">
        <v>40016</v>
      </c>
      <c r="C152" s="19">
        <v>60.23</v>
      </c>
      <c r="D152" s="3">
        <v>3.6900000000000002E-2</v>
      </c>
      <c r="E152" s="7">
        <v>102</v>
      </c>
      <c r="F152" s="7">
        <v>56.15</v>
      </c>
      <c r="G152" s="19">
        <v>2.15</v>
      </c>
      <c r="I152" s="19">
        <f t="shared" si="4"/>
        <v>0.26374318086445658</v>
      </c>
      <c r="J152" s="13">
        <f t="shared" si="5"/>
        <v>1.0958904109589218E-2</v>
      </c>
    </row>
    <row r="153" spans="1:33" x14ac:dyDescent="0.25">
      <c r="A153" s="4" t="s">
        <v>2</v>
      </c>
      <c r="B153" s="5">
        <v>40017</v>
      </c>
      <c r="C153" s="19">
        <v>61.85</v>
      </c>
      <c r="D153" s="3">
        <v>3.6400000000000002E-2</v>
      </c>
      <c r="E153" s="7">
        <v>102.8</v>
      </c>
      <c r="F153" s="7">
        <v>56.81</v>
      </c>
      <c r="G153" s="19">
        <v>2.2000000000000002</v>
      </c>
      <c r="I153" s="19">
        <f t="shared" si="4"/>
        <v>0.2977339488040287</v>
      </c>
      <c r="J153" s="13">
        <f t="shared" si="5"/>
        <v>-2.739726027397138E-3</v>
      </c>
    </row>
    <row r="154" spans="1:33" x14ac:dyDescent="0.25">
      <c r="A154" s="4" t="s">
        <v>2</v>
      </c>
      <c r="B154" s="5">
        <v>40018</v>
      </c>
      <c r="C154" s="19">
        <v>62.54</v>
      </c>
      <c r="D154" s="3">
        <v>3.6700000000000003E-2</v>
      </c>
      <c r="E154" s="7">
        <v>103.55</v>
      </c>
      <c r="F154" s="7">
        <v>56.83</v>
      </c>
      <c r="G154" s="19">
        <v>2.08</v>
      </c>
      <c r="I154" s="19">
        <f t="shared" si="4"/>
        <v>0.31221149811162419</v>
      </c>
      <c r="J154" s="13">
        <f t="shared" si="5"/>
        <v>5.4794520547947201E-3</v>
      </c>
    </row>
    <row r="155" spans="1:33" x14ac:dyDescent="0.25">
      <c r="A155" s="4" t="s">
        <v>2</v>
      </c>
      <c r="B155" s="5">
        <v>40021</v>
      </c>
      <c r="C155" s="19">
        <v>61.3</v>
      </c>
      <c r="D155" s="3">
        <v>3.6999999999999998E-2</v>
      </c>
      <c r="E155" s="7">
        <v>104.2</v>
      </c>
      <c r="F155" s="7">
        <v>58.72</v>
      </c>
      <c r="G155" s="19">
        <v>2.0499999999999998</v>
      </c>
      <c r="I155" s="19">
        <f t="shared" si="4"/>
        <v>0.2861938732689886</v>
      </c>
      <c r="J155" s="13">
        <f t="shared" si="5"/>
        <v>1.3698630136986356E-2</v>
      </c>
    </row>
    <row r="156" spans="1:33" x14ac:dyDescent="0.25">
      <c r="A156" s="4" t="s">
        <v>2</v>
      </c>
      <c r="B156" s="5">
        <v>40022</v>
      </c>
      <c r="C156" s="19">
        <v>61.11</v>
      </c>
      <c r="D156" s="3">
        <v>3.6799999999999999E-2</v>
      </c>
      <c r="E156" s="7">
        <v>103.15</v>
      </c>
      <c r="F156" s="7">
        <v>58.44</v>
      </c>
      <c r="G156" s="19">
        <v>2.08</v>
      </c>
      <c r="I156" s="19">
        <f t="shared" si="4"/>
        <v>0.28220730172052044</v>
      </c>
      <c r="J156" s="13">
        <f t="shared" si="5"/>
        <v>8.2191780821918581E-3</v>
      </c>
    </row>
    <row r="157" spans="1:33" x14ac:dyDescent="0.25">
      <c r="A157" s="4" t="s">
        <v>2</v>
      </c>
      <c r="B157" s="5">
        <v>40023</v>
      </c>
      <c r="C157" s="19">
        <v>62.24</v>
      </c>
      <c r="D157" s="3">
        <v>3.61E-2</v>
      </c>
      <c r="E157" s="7">
        <v>102.6</v>
      </c>
      <c r="F157" s="7">
        <v>57.59</v>
      </c>
      <c r="G157" s="19">
        <v>2.08</v>
      </c>
      <c r="I157" s="19">
        <f t="shared" si="4"/>
        <v>0.30591691145614774</v>
      </c>
      <c r="J157" s="13">
        <f t="shared" si="5"/>
        <v>-1.0958904109588996E-2</v>
      </c>
    </row>
    <row r="158" spans="1:33" x14ac:dyDescent="0.25">
      <c r="A158" s="4" t="s">
        <v>2</v>
      </c>
      <c r="B158" s="5">
        <v>40024</v>
      </c>
      <c r="C158" s="19">
        <v>64</v>
      </c>
      <c r="D158" s="3">
        <v>3.6299999999999999E-2</v>
      </c>
      <c r="E158" s="7">
        <v>103.15</v>
      </c>
      <c r="F158" s="7">
        <v>59.5</v>
      </c>
      <c r="G158" s="19">
        <v>2.14</v>
      </c>
      <c r="I158" s="19">
        <f t="shared" si="4"/>
        <v>0.34284515316827546</v>
      </c>
      <c r="J158" s="13">
        <f t="shared" si="5"/>
        <v>-5.479452054794498E-3</v>
      </c>
    </row>
    <row r="159" spans="1:33" x14ac:dyDescent="0.25">
      <c r="A159" s="4" t="s">
        <v>2</v>
      </c>
      <c r="B159" s="5">
        <v>40025</v>
      </c>
      <c r="C159" s="19">
        <v>63.29</v>
      </c>
      <c r="D159" s="3">
        <v>3.5499999999999997E-2</v>
      </c>
      <c r="E159" s="7">
        <v>104.25</v>
      </c>
      <c r="F159" s="7">
        <v>60.35</v>
      </c>
      <c r="G159" s="19">
        <v>2.4</v>
      </c>
      <c r="I159" s="19">
        <f t="shared" si="4"/>
        <v>0.32794796475031474</v>
      </c>
      <c r="J159" s="13">
        <f t="shared" si="5"/>
        <v>-2.7397260273972601E-2</v>
      </c>
    </row>
    <row r="160" spans="1:33" x14ac:dyDescent="0.25">
      <c r="A160" s="4" t="s">
        <v>2</v>
      </c>
      <c r="B160" s="5">
        <v>40028</v>
      </c>
      <c r="C160" s="19">
        <v>64.09</v>
      </c>
      <c r="D160" s="3">
        <v>3.5400000000000001E-2</v>
      </c>
      <c r="E160" s="7">
        <v>106</v>
      </c>
      <c r="F160" s="7">
        <v>60.93</v>
      </c>
      <c r="G160" s="19">
        <v>2.39</v>
      </c>
      <c r="I160" s="19">
        <f t="shared" si="4"/>
        <v>0.34473352916491828</v>
      </c>
      <c r="J160" s="13">
        <f t="shared" si="5"/>
        <v>-3.0136986301369739E-2</v>
      </c>
    </row>
    <row r="161" spans="1:33" x14ac:dyDescent="0.25">
      <c r="A161" s="4" t="s">
        <v>2</v>
      </c>
      <c r="B161" s="5">
        <v>40029</v>
      </c>
      <c r="C161" s="19">
        <v>63.11</v>
      </c>
      <c r="D161" s="3">
        <v>3.5700000000000003E-2</v>
      </c>
      <c r="E161" s="7">
        <v>106</v>
      </c>
      <c r="F161" s="7">
        <v>61.37</v>
      </c>
      <c r="G161" s="19">
        <v>2.39</v>
      </c>
      <c r="I161" s="19">
        <f t="shared" si="4"/>
        <v>0.32417121275702909</v>
      </c>
      <c r="J161" s="13">
        <f t="shared" si="5"/>
        <v>-2.1917808219177992E-2</v>
      </c>
    </row>
    <row r="162" spans="1:33" x14ac:dyDescent="0.25">
      <c r="A162" s="4" t="s">
        <v>2</v>
      </c>
      <c r="B162" s="5">
        <v>40030</v>
      </c>
      <c r="C162" s="19">
        <v>62.3</v>
      </c>
      <c r="D162" s="3">
        <v>3.56E-2</v>
      </c>
      <c r="E162" s="7">
        <v>105</v>
      </c>
      <c r="F162" s="7">
        <v>60.98</v>
      </c>
      <c r="G162" s="19">
        <v>2.2999999999999998</v>
      </c>
      <c r="I162" s="19">
        <f t="shared" si="4"/>
        <v>0.30717582878724303</v>
      </c>
      <c r="J162" s="13">
        <f t="shared" si="5"/>
        <v>-2.4657534246575241E-2</v>
      </c>
    </row>
    <row r="163" spans="1:33" x14ac:dyDescent="0.25">
      <c r="A163" s="4" t="s">
        <v>2</v>
      </c>
      <c r="B163" s="5">
        <v>40031</v>
      </c>
      <c r="C163" s="19">
        <v>63.64</v>
      </c>
      <c r="D163" s="3">
        <v>3.5299999999999998E-2</v>
      </c>
      <c r="E163" s="7">
        <v>103.75</v>
      </c>
      <c r="F163" s="7">
        <v>62.7</v>
      </c>
      <c r="G163" s="19">
        <v>2.2200000000000002</v>
      </c>
      <c r="I163" s="19">
        <f t="shared" si="4"/>
        <v>0.33529164918170373</v>
      </c>
      <c r="J163" s="13">
        <f t="shared" si="5"/>
        <v>-3.2876712328767099E-2</v>
      </c>
    </row>
    <row r="164" spans="1:33" x14ac:dyDescent="0.25">
      <c r="A164" s="4" t="s">
        <v>2</v>
      </c>
      <c r="B164" s="5">
        <v>40032</v>
      </c>
      <c r="C164" s="19">
        <v>63.7</v>
      </c>
      <c r="D164" s="3">
        <v>3.5400000000000001E-2</v>
      </c>
      <c r="E164" s="7">
        <v>102.5</v>
      </c>
      <c r="F164" s="7">
        <v>60.31</v>
      </c>
      <c r="G164" s="19">
        <v>2.15</v>
      </c>
      <c r="I164" s="19">
        <f t="shared" si="4"/>
        <v>0.33655056651279924</v>
      </c>
      <c r="J164" s="13">
        <f t="shared" si="5"/>
        <v>-3.0136986301369739E-2</v>
      </c>
    </row>
    <row r="165" spans="1:33" x14ac:dyDescent="0.25">
      <c r="A165" s="4" t="s">
        <v>2</v>
      </c>
      <c r="B165" s="5">
        <v>40035</v>
      </c>
      <c r="C165" s="19">
        <v>62.79</v>
      </c>
      <c r="D165" s="3">
        <v>3.6900000000000002E-2</v>
      </c>
      <c r="E165" s="7">
        <v>103.1</v>
      </c>
      <c r="F165" s="7">
        <v>61.4</v>
      </c>
      <c r="G165" s="19">
        <v>2.12</v>
      </c>
      <c r="I165" s="19">
        <f t="shared" si="4"/>
        <v>0.31745698699118763</v>
      </c>
      <c r="J165" s="13">
        <f t="shared" si="5"/>
        <v>1.0958904109589218E-2</v>
      </c>
    </row>
    <row r="166" spans="1:33" x14ac:dyDescent="0.25">
      <c r="A166" s="4" t="s">
        <v>2</v>
      </c>
      <c r="B166" s="5">
        <v>40036</v>
      </c>
      <c r="C166" s="19">
        <v>62.2</v>
      </c>
      <c r="D166" s="3">
        <v>3.6700000000000003E-2</v>
      </c>
      <c r="E166" s="7">
        <v>102</v>
      </c>
      <c r="F166" s="7">
        <v>61.43</v>
      </c>
      <c r="G166" s="19">
        <v>2.1800000000000002</v>
      </c>
      <c r="I166" s="19">
        <f t="shared" si="4"/>
        <v>0.3050776332354177</v>
      </c>
      <c r="J166" s="13">
        <f t="shared" si="5"/>
        <v>5.4794520547947201E-3</v>
      </c>
    </row>
    <row r="167" spans="1:33" x14ac:dyDescent="0.25">
      <c r="A167" s="4" t="s">
        <v>2</v>
      </c>
      <c r="B167" s="5">
        <v>40037</v>
      </c>
      <c r="C167" s="19">
        <v>63.02</v>
      </c>
      <c r="D167" s="3">
        <v>3.6299999999999999E-2</v>
      </c>
      <c r="E167" s="7">
        <v>100.55</v>
      </c>
      <c r="F167" s="7">
        <v>60.55</v>
      </c>
      <c r="G167" s="19">
        <v>2.1800000000000002</v>
      </c>
      <c r="I167" s="19">
        <f t="shared" si="4"/>
        <v>0.32228283676038627</v>
      </c>
      <c r="J167" s="13">
        <f t="shared" si="5"/>
        <v>-5.479452054794498E-3</v>
      </c>
    </row>
    <row r="168" spans="1:33" x14ac:dyDescent="0.25">
      <c r="A168" s="4" t="s">
        <v>2</v>
      </c>
      <c r="B168" s="5">
        <v>40038</v>
      </c>
      <c r="C168" s="19">
        <v>63.5</v>
      </c>
      <c r="D168" s="3">
        <v>3.6700000000000003E-2</v>
      </c>
      <c r="E168" s="7">
        <v>100.8</v>
      </c>
      <c r="F168" s="7">
        <v>61.67</v>
      </c>
      <c r="G168" s="19">
        <v>2.17</v>
      </c>
      <c r="I168" s="19">
        <f t="shared" si="4"/>
        <v>0.33235417540914813</v>
      </c>
      <c r="J168" s="13">
        <f t="shared" si="5"/>
        <v>5.4794520547947201E-3</v>
      </c>
    </row>
    <row r="169" spans="1:33" x14ac:dyDescent="0.25">
      <c r="A169" s="4" t="s">
        <v>2</v>
      </c>
      <c r="B169" s="5">
        <v>40039</v>
      </c>
      <c r="C169" s="19">
        <v>65.62</v>
      </c>
      <c r="D169" s="3">
        <v>3.5900000000000001E-2</v>
      </c>
      <c r="E169" s="7">
        <v>100.15</v>
      </c>
      <c r="F169" s="7">
        <v>62.3</v>
      </c>
      <c r="G169" s="19">
        <v>2.6</v>
      </c>
      <c r="I169" s="19">
        <f t="shared" si="4"/>
        <v>0.37683592110784736</v>
      </c>
      <c r="J169" s="13">
        <f t="shared" si="5"/>
        <v>-1.6438356164383494E-2</v>
      </c>
    </row>
    <row r="170" spans="1:33" x14ac:dyDescent="0.25">
      <c r="A170" s="1" t="s">
        <v>2</v>
      </c>
      <c r="B170" s="2">
        <v>40042</v>
      </c>
      <c r="C170" s="19">
        <v>63.23</v>
      </c>
      <c r="D170" s="3">
        <v>3.5099999999999999E-2</v>
      </c>
      <c r="E170" s="7">
        <v>100</v>
      </c>
      <c r="F170" s="7">
        <v>62.91</v>
      </c>
      <c r="G170" s="19">
        <v>2.52</v>
      </c>
      <c r="I170" s="19">
        <f t="shared" si="4"/>
        <v>0.32668904741921945</v>
      </c>
      <c r="J170" s="13">
        <f t="shared" si="5"/>
        <v>-3.8356164383561597E-2</v>
      </c>
      <c r="AA170" t="s">
        <v>35</v>
      </c>
      <c r="AB170" s="7">
        <v>9</v>
      </c>
      <c r="AC170" s="4">
        <f>AVERAGE(C170:C191)</f>
        <v>66.398181818181811</v>
      </c>
      <c r="AD170" s="6">
        <f>AVERAGE(D170:D191)</f>
        <v>3.5390909090909091E-2</v>
      </c>
      <c r="AE170" s="18">
        <f>AVERAGE(E170:E191)</f>
        <v>100.53636363636365</v>
      </c>
      <c r="AF170" s="18">
        <f>AVERAGE(F170:F191)</f>
        <v>63.452272727272728</v>
      </c>
      <c r="AG170" s="18">
        <f>AVERAGE(G170:G191)</f>
        <v>2.6013636363636365</v>
      </c>
    </row>
    <row r="171" spans="1:33" x14ac:dyDescent="0.25">
      <c r="A171" s="4" t="s">
        <v>2</v>
      </c>
      <c r="B171" s="5">
        <v>40043</v>
      </c>
      <c r="C171" s="19">
        <v>63.66</v>
      </c>
      <c r="D171" s="3">
        <v>3.5299999999999998E-2</v>
      </c>
      <c r="E171" s="7">
        <v>100.7</v>
      </c>
      <c r="F171" s="7">
        <v>61.39</v>
      </c>
      <c r="G171" s="19">
        <v>2.52</v>
      </c>
      <c r="I171" s="19">
        <f t="shared" si="4"/>
        <v>0.33571128829206875</v>
      </c>
      <c r="J171" s="13">
        <f t="shared" si="5"/>
        <v>-3.2876712328767099E-2</v>
      </c>
      <c r="AC171" s="4"/>
    </row>
    <row r="172" spans="1:33" x14ac:dyDescent="0.25">
      <c r="A172" s="4" t="s">
        <v>2</v>
      </c>
      <c r="B172" s="5">
        <v>40044</v>
      </c>
      <c r="C172" s="19">
        <v>63.19</v>
      </c>
      <c r="D172" s="3">
        <v>3.5200000000000002E-2</v>
      </c>
      <c r="E172" s="7">
        <v>99.8</v>
      </c>
      <c r="F172" s="7">
        <v>60.43</v>
      </c>
      <c r="G172" s="19">
        <v>2.6</v>
      </c>
      <c r="I172" s="19">
        <f t="shared" si="4"/>
        <v>0.3258497691984894</v>
      </c>
      <c r="J172" s="13">
        <f t="shared" si="5"/>
        <v>-3.5616438356164237E-2</v>
      </c>
      <c r="AC172" s="4"/>
    </row>
    <row r="173" spans="1:33" x14ac:dyDescent="0.25">
      <c r="A173" s="4" t="s">
        <v>2</v>
      </c>
      <c r="B173" s="5">
        <v>40045</v>
      </c>
      <c r="C173" s="19">
        <v>64.31</v>
      </c>
      <c r="D173" s="3">
        <v>3.5099999999999999E-2</v>
      </c>
      <c r="E173" s="7">
        <v>99.9</v>
      </c>
      <c r="F173" s="7">
        <v>60.88</v>
      </c>
      <c r="G173" s="19">
        <v>2.5499999999999998</v>
      </c>
      <c r="I173" s="19">
        <f t="shared" si="4"/>
        <v>0.34934955937893419</v>
      </c>
      <c r="J173" s="13">
        <f t="shared" si="5"/>
        <v>-3.8356164383561597E-2</v>
      </c>
    </row>
    <row r="174" spans="1:33" x14ac:dyDescent="0.25">
      <c r="A174" s="4" t="s">
        <v>2</v>
      </c>
      <c r="B174" s="5">
        <v>40046</v>
      </c>
      <c r="C174" s="19">
        <v>65.47</v>
      </c>
      <c r="D174" s="3">
        <v>3.5000000000000003E-2</v>
      </c>
      <c r="E174" s="7">
        <v>99.51</v>
      </c>
      <c r="F174" s="7">
        <v>61.39</v>
      </c>
      <c r="G174" s="19">
        <v>2.64</v>
      </c>
      <c r="I174" s="19">
        <f t="shared" si="4"/>
        <v>0.37368862778010925</v>
      </c>
      <c r="J174" s="13">
        <f t="shared" si="5"/>
        <v>-4.1095890410958735E-2</v>
      </c>
    </row>
    <row r="175" spans="1:33" x14ac:dyDescent="0.25">
      <c r="A175" s="4" t="s">
        <v>2</v>
      </c>
      <c r="B175" s="5">
        <v>40049</v>
      </c>
      <c r="C175" s="19">
        <v>65.349999999999994</v>
      </c>
      <c r="D175" s="3">
        <v>3.56E-2</v>
      </c>
      <c r="E175" s="7">
        <v>100.4</v>
      </c>
      <c r="F175" s="7">
        <v>62.51</v>
      </c>
      <c r="G175" s="19">
        <v>2.56</v>
      </c>
      <c r="I175" s="19">
        <f t="shared" si="4"/>
        <v>0.37117079311791867</v>
      </c>
      <c r="J175" s="13">
        <f t="shared" si="5"/>
        <v>-2.4657534246575241E-2</v>
      </c>
    </row>
    <row r="176" spans="1:33" x14ac:dyDescent="0.25">
      <c r="A176" s="4" t="s">
        <v>2</v>
      </c>
      <c r="B176" s="5">
        <v>40050</v>
      </c>
      <c r="C176" s="19">
        <v>66.25</v>
      </c>
      <c r="D176" s="3">
        <v>3.5200000000000002E-2</v>
      </c>
      <c r="E176" s="7">
        <v>100</v>
      </c>
      <c r="F176" s="7">
        <v>62.4</v>
      </c>
      <c r="G176" s="19">
        <v>2.61</v>
      </c>
      <c r="I176" s="19">
        <f t="shared" si="4"/>
        <v>0.39005455308434756</v>
      </c>
      <c r="J176" s="13">
        <f t="shared" si="5"/>
        <v>-3.5616438356164237E-2</v>
      </c>
    </row>
    <row r="177" spans="1:33" x14ac:dyDescent="0.25">
      <c r="A177" s="4" t="s">
        <v>2</v>
      </c>
      <c r="B177" s="5">
        <v>40051</v>
      </c>
      <c r="C177" s="19">
        <v>68.06</v>
      </c>
      <c r="D177" s="3">
        <v>3.49E-2</v>
      </c>
      <c r="E177" s="7">
        <v>102.8</v>
      </c>
      <c r="F177" s="7">
        <v>63.25</v>
      </c>
      <c r="G177" s="19">
        <v>2.69</v>
      </c>
      <c r="I177" s="19">
        <f t="shared" si="4"/>
        <v>0.42803189257238783</v>
      </c>
      <c r="J177" s="13">
        <f t="shared" si="5"/>
        <v>-4.3835616438356095E-2</v>
      </c>
    </row>
    <row r="178" spans="1:33" x14ac:dyDescent="0.25">
      <c r="A178" s="4" t="s">
        <v>2</v>
      </c>
      <c r="B178" s="5">
        <v>40052</v>
      </c>
      <c r="C178" s="19">
        <v>66.75</v>
      </c>
      <c r="D178" s="3">
        <v>3.4799999999999998E-2</v>
      </c>
      <c r="E178" s="7">
        <v>103.85</v>
      </c>
      <c r="F178" s="7">
        <v>64.150000000000006</v>
      </c>
      <c r="G178" s="19">
        <v>2.66</v>
      </c>
      <c r="I178" s="19">
        <f t="shared" si="4"/>
        <v>0.40054553084347466</v>
      </c>
      <c r="J178" s="13">
        <f t="shared" si="5"/>
        <v>-4.6575342465753455E-2</v>
      </c>
    </row>
    <row r="179" spans="1:33" x14ac:dyDescent="0.25">
      <c r="A179" s="4" t="s">
        <v>2</v>
      </c>
      <c r="B179" s="5">
        <v>40053</v>
      </c>
      <c r="C179" s="19">
        <v>67.38</v>
      </c>
      <c r="D179" s="3">
        <v>3.5299999999999998E-2</v>
      </c>
      <c r="E179" s="7">
        <v>102.55</v>
      </c>
      <c r="F179" s="7">
        <v>64.900000000000006</v>
      </c>
      <c r="G179" s="19">
        <v>2.72</v>
      </c>
      <c r="I179" s="19">
        <f t="shared" si="4"/>
        <v>0.41376416281997486</v>
      </c>
      <c r="J179" s="13">
        <f t="shared" si="5"/>
        <v>-3.2876712328767099E-2</v>
      </c>
    </row>
    <row r="180" spans="1:33" x14ac:dyDescent="0.25">
      <c r="A180" s="4" t="s">
        <v>2</v>
      </c>
      <c r="B180" s="5">
        <v>40056</v>
      </c>
      <c r="C180" s="19">
        <v>66.69</v>
      </c>
      <c r="D180" s="3">
        <v>3.5099999999999999E-2</v>
      </c>
      <c r="E180" s="7">
        <v>102.05</v>
      </c>
      <c r="F180" s="7">
        <v>64</v>
      </c>
      <c r="G180" s="19">
        <v>2.66</v>
      </c>
      <c r="I180" s="19">
        <f t="shared" si="4"/>
        <v>0.39928661351237937</v>
      </c>
      <c r="J180" s="13">
        <f t="shared" si="5"/>
        <v>-3.8356164383561597E-2</v>
      </c>
    </row>
    <row r="181" spans="1:33" x14ac:dyDescent="0.25">
      <c r="A181" s="4" t="s">
        <v>2</v>
      </c>
      <c r="B181" s="5">
        <v>40057</v>
      </c>
      <c r="C181" s="19">
        <v>65.66</v>
      </c>
      <c r="D181" s="3">
        <v>3.5099999999999999E-2</v>
      </c>
      <c r="E181" s="7">
        <v>102</v>
      </c>
      <c r="F181" s="7">
        <v>64.52</v>
      </c>
      <c r="G181" s="19">
        <v>2.65</v>
      </c>
      <c r="I181" s="19">
        <f t="shared" si="4"/>
        <v>0.3776751993285774</v>
      </c>
      <c r="J181" s="13">
        <f t="shared" si="5"/>
        <v>-3.8356164383561597E-2</v>
      </c>
    </row>
    <row r="182" spans="1:33" x14ac:dyDescent="0.25">
      <c r="A182" s="4" t="s">
        <v>2</v>
      </c>
      <c r="B182" s="5">
        <v>40058</v>
      </c>
      <c r="C182" s="19">
        <v>65.16</v>
      </c>
      <c r="D182" s="3">
        <v>3.5299999999999998E-2</v>
      </c>
      <c r="E182" s="7">
        <v>99.4</v>
      </c>
      <c r="F182" s="7">
        <v>63.13</v>
      </c>
      <c r="G182" s="19">
        <v>2.64</v>
      </c>
      <c r="I182" s="19">
        <f t="shared" si="4"/>
        <v>0.3671842215694503</v>
      </c>
      <c r="J182" s="13">
        <f t="shared" si="5"/>
        <v>-3.2876712328767099E-2</v>
      </c>
    </row>
    <row r="183" spans="1:33" x14ac:dyDescent="0.25">
      <c r="A183" s="4" t="s">
        <v>2</v>
      </c>
      <c r="B183" s="5">
        <v>40059</v>
      </c>
      <c r="C183" s="19">
        <v>64.430000000000007</v>
      </c>
      <c r="D183" s="3">
        <v>3.5499999999999997E-2</v>
      </c>
      <c r="E183" s="7">
        <v>98.8</v>
      </c>
      <c r="F183" s="7">
        <v>62.34</v>
      </c>
      <c r="G183" s="19">
        <v>2.5499999999999998</v>
      </c>
      <c r="I183" s="19">
        <f t="shared" si="4"/>
        <v>0.35186739404112477</v>
      </c>
      <c r="J183" s="13">
        <f t="shared" si="5"/>
        <v>-2.7397260273972601E-2</v>
      </c>
    </row>
    <row r="184" spans="1:33" x14ac:dyDescent="0.25">
      <c r="A184" s="4" t="s">
        <v>2</v>
      </c>
      <c r="B184" s="5">
        <v>40060</v>
      </c>
      <c r="C184" s="19">
        <v>65.06</v>
      </c>
      <c r="D184" s="3">
        <v>3.5799999999999998E-2</v>
      </c>
      <c r="E184" s="7">
        <v>98.34</v>
      </c>
      <c r="F184" s="7">
        <v>62</v>
      </c>
      <c r="G184" s="19">
        <v>2.4900000000000002</v>
      </c>
      <c r="I184" s="19">
        <f t="shared" si="4"/>
        <v>0.36508602601762496</v>
      </c>
      <c r="J184" s="13">
        <f t="shared" si="5"/>
        <v>-1.9178082191780854E-2</v>
      </c>
    </row>
    <row r="185" spans="1:33" x14ac:dyDescent="0.25">
      <c r="A185" s="4" t="s">
        <v>2</v>
      </c>
      <c r="B185" s="5">
        <v>40063</v>
      </c>
      <c r="C185" s="19">
        <v>66.67</v>
      </c>
      <c r="D185" s="3">
        <v>3.5799999999999998E-2</v>
      </c>
      <c r="E185" s="7">
        <v>98.8</v>
      </c>
      <c r="F185" s="7">
        <v>62.83</v>
      </c>
      <c r="G185" s="19">
        <v>2.65</v>
      </c>
      <c r="I185" s="19">
        <f t="shared" si="4"/>
        <v>0.39886697440201435</v>
      </c>
      <c r="J185" s="13">
        <f t="shared" si="5"/>
        <v>-1.9178082191780854E-2</v>
      </c>
    </row>
    <row r="186" spans="1:33" x14ac:dyDescent="0.25">
      <c r="A186" s="4" t="s">
        <v>2</v>
      </c>
      <c r="B186" s="5">
        <v>40064</v>
      </c>
      <c r="C186" s="19">
        <v>67.599999999999994</v>
      </c>
      <c r="D186" s="3">
        <v>3.5799999999999998E-2</v>
      </c>
      <c r="E186" s="7">
        <v>99.2</v>
      </c>
      <c r="F186" s="7">
        <v>63.77</v>
      </c>
      <c r="G186" s="19">
        <v>2.67</v>
      </c>
      <c r="I186" s="19">
        <f t="shared" si="4"/>
        <v>0.41838019303399077</v>
      </c>
      <c r="J186" s="13">
        <f t="shared" si="5"/>
        <v>-1.9178082191780854E-2</v>
      </c>
    </row>
    <row r="187" spans="1:33" x14ac:dyDescent="0.25">
      <c r="A187" s="4" t="s">
        <v>2</v>
      </c>
      <c r="B187" s="5">
        <v>40065</v>
      </c>
      <c r="C187" s="19">
        <v>69.569999999999993</v>
      </c>
      <c r="D187" s="3">
        <v>3.5900000000000001E-2</v>
      </c>
      <c r="E187" s="7">
        <v>99.3</v>
      </c>
      <c r="F187" s="7">
        <v>64.709999999999994</v>
      </c>
      <c r="G187" s="19">
        <v>2.65</v>
      </c>
      <c r="I187" s="19">
        <f t="shared" si="4"/>
        <v>0.45971464540495166</v>
      </c>
      <c r="J187" s="13">
        <f t="shared" si="5"/>
        <v>-1.6438356164383494E-2</v>
      </c>
    </row>
    <row r="188" spans="1:33" x14ac:dyDescent="0.25">
      <c r="A188" s="4" t="s">
        <v>2</v>
      </c>
      <c r="B188" s="5">
        <v>40066</v>
      </c>
      <c r="C188" s="19">
        <v>69.17</v>
      </c>
      <c r="D188" s="3">
        <v>3.6499999999999998E-2</v>
      </c>
      <c r="E188" s="7">
        <v>101.75</v>
      </c>
      <c r="F188" s="7">
        <v>66.45</v>
      </c>
      <c r="G188" s="19">
        <v>2.59</v>
      </c>
      <c r="I188" s="19">
        <f t="shared" si="4"/>
        <v>0.45132186319765011</v>
      </c>
      <c r="J188" s="13">
        <f t="shared" si="5"/>
        <v>0</v>
      </c>
    </row>
    <row r="189" spans="1:33" x14ac:dyDescent="0.25">
      <c r="A189" s="4" t="s">
        <v>2</v>
      </c>
      <c r="B189" s="5">
        <v>40067</v>
      </c>
      <c r="C189" s="19">
        <v>69.400000000000006</v>
      </c>
      <c r="D189" s="3">
        <v>3.56E-2</v>
      </c>
      <c r="E189" s="7">
        <v>100.7</v>
      </c>
      <c r="F189" s="7">
        <v>65.3</v>
      </c>
      <c r="G189" s="19">
        <v>2.4900000000000002</v>
      </c>
      <c r="I189" s="19">
        <f t="shared" si="4"/>
        <v>0.45614771296684875</v>
      </c>
      <c r="J189" s="13">
        <f t="shared" si="5"/>
        <v>-2.4657534246575241E-2</v>
      </c>
    </row>
    <row r="190" spans="1:33" x14ac:dyDescent="0.25">
      <c r="A190" s="4" t="s">
        <v>2</v>
      </c>
      <c r="B190" s="5">
        <v>40070</v>
      </c>
      <c r="C190" s="19">
        <v>69.099999999999994</v>
      </c>
      <c r="D190" s="3">
        <v>3.5200000000000002E-2</v>
      </c>
      <c r="E190" s="7">
        <v>100.4</v>
      </c>
      <c r="F190" s="7">
        <v>66.209999999999994</v>
      </c>
      <c r="G190" s="19">
        <v>2.58</v>
      </c>
      <c r="I190" s="19">
        <f t="shared" si="4"/>
        <v>0.44985312631137231</v>
      </c>
      <c r="J190" s="13">
        <f t="shared" si="5"/>
        <v>-3.5616438356164237E-2</v>
      </c>
    </row>
    <row r="191" spans="1:33" x14ac:dyDescent="0.25">
      <c r="A191" s="4" t="s">
        <v>2</v>
      </c>
      <c r="B191" s="5">
        <v>40071</v>
      </c>
      <c r="C191" s="19">
        <v>68.599999999999994</v>
      </c>
      <c r="D191" s="3">
        <v>3.5499999999999997E-2</v>
      </c>
      <c r="E191" s="7">
        <v>101.55</v>
      </c>
      <c r="F191" s="7">
        <v>66.48</v>
      </c>
      <c r="G191" s="19">
        <v>2.54</v>
      </c>
      <c r="I191" s="19">
        <f t="shared" si="4"/>
        <v>0.43936214855224498</v>
      </c>
      <c r="J191" s="13">
        <f t="shared" si="5"/>
        <v>-2.7397260273972601E-2</v>
      </c>
    </row>
    <row r="192" spans="1:33" x14ac:dyDescent="0.25">
      <c r="A192" s="1" t="s">
        <v>2</v>
      </c>
      <c r="B192" s="2">
        <v>40072</v>
      </c>
      <c r="C192" s="19">
        <v>69.2</v>
      </c>
      <c r="D192" s="3">
        <v>3.5400000000000001E-2</v>
      </c>
      <c r="E192" s="7">
        <v>100.65</v>
      </c>
      <c r="F192" s="7">
        <v>66.69</v>
      </c>
      <c r="G192" s="19">
        <v>2.6</v>
      </c>
      <c r="I192" s="19">
        <f t="shared" si="4"/>
        <v>0.45195132186319786</v>
      </c>
      <c r="J192" s="13">
        <f t="shared" si="5"/>
        <v>-3.0136986301369739E-2</v>
      </c>
      <c r="AA192" t="s">
        <v>34</v>
      </c>
      <c r="AB192" s="7">
        <v>10</v>
      </c>
      <c r="AC192" s="4">
        <f>AVERAGE(C192:C213)</f>
        <v>69.550909090909087</v>
      </c>
      <c r="AD192" s="6">
        <f>AVERAGE(D192:D213)</f>
        <v>3.5481818181818177E-2</v>
      </c>
      <c r="AE192" s="18">
        <f>AVERAGE(E192:E213)</f>
        <v>99.272272727272735</v>
      </c>
      <c r="AF192" s="18">
        <f>AVERAGE(F192:F213)</f>
        <v>68.031363636363636</v>
      </c>
      <c r="AG192" s="18">
        <f>AVERAGE(G192:G213)</f>
        <v>2.8959090909090914</v>
      </c>
    </row>
    <row r="193" spans="1:29" x14ac:dyDescent="0.25">
      <c r="A193" s="4" t="s">
        <v>2</v>
      </c>
      <c r="B193" s="5">
        <v>40073</v>
      </c>
      <c r="C193" s="19">
        <v>69.739999999999995</v>
      </c>
      <c r="D193" s="3">
        <v>3.61E-2</v>
      </c>
      <c r="E193" s="7">
        <v>101.1</v>
      </c>
      <c r="F193" s="7">
        <v>67</v>
      </c>
      <c r="G193" s="19">
        <v>2.56</v>
      </c>
      <c r="I193" s="19">
        <f t="shared" si="4"/>
        <v>0.46328157784305501</v>
      </c>
      <c r="J193" s="13">
        <f t="shared" si="5"/>
        <v>-1.0958904109588996E-2</v>
      </c>
      <c r="AC193" s="4"/>
    </row>
    <row r="194" spans="1:29" x14ac:dyDescent="0.25">
      <c r="A194" s="4" t="s">
        <v>2</v>
      </c>
      <c r="B194" s="5">
        <v>40074</v>
      </c>
      <c r="C194" s="19">
        <v>68.5</v>
      </c>
      <c r="D194" s="3">
        <v>3.5799999999999998E-2</v>
      </c>
      <c r="E194" s="7">
        <v>100.9</v>
      </c>
      <c r="F194" s="7">
        <v>67.2</v>
      </c>
      <c r="G194" s="19">
        <v>2.5</v>
      </c>
      <c r="I194" s="19">
        <f t="shared" si="4"/>
        <v>0.43726395300041965</v>
      </c>
      <c r="J194" s="13">
        <f t="shared" si="5"/>
        <v>-1.9178082191780854E-2</v>
      </c>
      <c r="AC194" s="4"/>
    </row>
    <row r="195" spans="1:29" x14ac:dyDescent="0.25">
      <c r="A195" s="4" t="s">
        <v>2</v>
      </c>
      <c r="B195" s="5">
        <v>40077</v>
      </c>
      <c r="C195" s="19">
        <v>68.87</v>
      </c>
      <c r="D195" s="3">
        <v>3.6200000000000003E-2</v>
      </c>
      <c r="E195" s="7">
        <v>100.9</v>
      </c>
      <c r="F195" s="7">
        <v>66.61</v>
      </c>
      <c r="G195" s="19">
        <v>3</v>
      </c>
      <c r="I195" s="19">
        <f t="shared" si="4"/>
        <v>0.44502727654217389</v>
      </c>
      <c r="J195" s="13">
        <f t="shared" si="5"/>
        <v>-8.219178082191636E-3</v>
      </c>
    </row>
    <row r="196" spans="1:29" x14ac:dyDescent="0.25">
      <c r="A196" s="4" t="s">
        <v>2</v>
      </c>
      <c r="B196" s="5">
        <v>40078</v>
      </c>
      <c r="C196" s="19">
        <v>68.89</v>
      </c>
      <c r="D196" s="3">
        <v>3.6700000000000003E-2</v>
      </c>
      <c r="E196" s="7">
        <v>100.9</v>
      </c>
      <c r="F196" s="7">
        <v>66.989999999999995</v>
      </c>
      <c r="G196" s="19">
        <v>3.15</v>
      </c>
      <c r="I196" s="19">
        <f t="shared" ref="I196:I259" si="6">C196/$C$2-1</f>
        <v>0.44544691565253891</v>
      </c>
      <c r="J196" s="13">
        <f t="shared" ref="J196:J259" si="7">D196/$D$2-1</f>
        <v>5.4794520547947201E-3</v>
      </c>
    </row>
    <row r="197" spans="1:29" x14ac:dyDescent="0.25">
      <c r="A197" s="4" t="s">
        <v>2</v>
      </c>
      <c r="B197" s="5">
        <v>40079</v>
      </c>
      <c r="C197" s="19">
        <v>67.78</v>
      </c>
      <c r="D197" s="3">
        <v>3.6499999999999998E-2</v>
      </c>
      <c r="E197" s="7">
        <v>100.95</v>
      </c>
      <c r="F197" s="7">
        <v>67.06</v>
      </c>
      <c r="G197" s="19">
        <v>3.29</v>
      </c>
      <c r="I197" s="19">
        <f t="shared" si="6"/>
        <v>0.42215694502727663</v>
      </c>
      <c r="J197" s="13">
        <f t="shared" si="7"/>
        <v>0</v>
      </c>
    </row>
    <row r="198" spans="1:29" x14ac:dyDescent="0.25">
      <c r="A198" s="4" t="s">
        <v>2</v>
      </c>
      <c r="B198" s="5">
        <v>40080</v>
      </c>
      <c r="C198" s="19">
        <v>67.790000000000006</v>
      </c>
      <c r="D198" s="3">
        <v>3.5700000000000003E-2</v>
      </c>
      <c r="E198" s="7">
        <v>102</v>
      </c>
      <c r="F198" s="7">
        <v>66.39</v>
      </c>
      <c r="G198" s="19">
        <v>3.25</v>
      </c>
      <c r="I198" s="19">
        <f t="shared" si="6"/>
        <v>0.42236676458245936</v>
      </c>
      <c r="J198" s="13">
        <f t="shared" si="7"/>
        <v>-2.1917808219177992E-2</v>
      </c>
    </row>
    <row r="199" spans="1:29" x14ac:dyDescent="0.25">
      <c r="A199" s="4" t="s">
        <v>2</v>
      </c>
      <c r="B199" s="5">
        <v>40081</v>
      </c>
      <c r="C199" s="19">
        <v>68.099999999999994</v>
      </c>
      <c r="D199" s="3">
        <v>3.5299999999999998E-2</v>
      </c>
      <c r="E199" s="7">
        <v>99</v>
      </c>
      <c r="F199" s="7">
        <v>66.28</v>
      </c>
      <c r="G199" s="19">
        <v>3.09</v>
      </c>
      <c r="I199" s="19">
        <f t="shared" si="6"/>
        <v>0.42887117079311787</v>
      </c>
      <c r="J199" s="13">
        <f t="shared" si="7"/>
        <v>-3.2876712328767099E-2</v>
      </c>
    </row>
    <row r="200" spans="1:29" x14ac:dyDescent="0.25">
      <c r="A200" s="4" t="s">
        <v>2</v>
      </c>
      <c r="B200" s="5">
        <v>40084</v>
      </c>
      <c r="C200" s="19">
        <v>69.260000000000005</v>
      </c>
      <c r="D200" s="3">
        <v>3.5099999999999999E-2</v>
      </c>
      <c r="E200" s="7">
        <v>98.2</v>
      </c>
      <c r="F200" s="7">
        <v>66.010000000000005</v>
      </c>
      <c r="G200" s="19">
        <v>2.99</v>
      </c>
      <c r="I200" s="19">
        <f t="shared" si="6"/>
        <v>0.45321023919429315</v>
      </c>
      <c r="J200" s="13">
        <f t="shared" si="7"/>
        <v>-3.8356164383561597E-2</v>
      </c>
    </row>
    <row r="201" spans="1:29" x14ac:dyDescent="0.25">
      <c r="A201" s="4" t="s">
        <v>2</v>
      </c>
      <c r="B201" s="5">
        <v>40085</v>
      </c>
      <c r="C201" s="19">
        <v>69.11</v>
      </c>
      <c r="D201" s="3">
        <v>3.5299999999999998E-2</v>
      </c>
      <c r="E201" s="7">
        <v>99.79</v>
      </c>
      <c r="F201" s="7">
        <v>66.81</v>
      </c>
      <c r="G201" s="19">
        <v>3.1</v>
      </c>
      <c r="I201" s="19">
        <f t="shared" si="6"/>
        <v>0.45006294586655482</v>
      </c>
      <c r="J201" s="13">
        <f t="shared" si="7"/>
        <v>-3.2876712328767099E-2</v>
      </c>
    </row>
    <row r="202" spans="1:29" x14ac:dyDescent="0.25">
      <c r="A202" s="4" t="s">
        <v>2</v>
      </c>
      <c r="B202" s="5">
        <v>40086</v>
      </c>
      <c r="C202" s="19">
        <v>68.73</v>
      </c>
      <c r="D202" s="3">
        <v>3.5299999999999998E-2</v>
      </c>
      <c r="E202" s="7">
        <v>101.45</v>
      </c>
      <c r="F202" s="7">
        <v>67.63</v>
      </c>
      <c r="G202" s="19">
        <v>3.09</v>
      </c>
      <c r="I202" s="19">
        <f t="shared" si="6"/>
        <v>0.44208980276961829</v>
      </c>
      <c r="J202" s="13">
        <f t="shared" si="7"/>
        <v>-3.2876712328767099E-2</v>
      </c>
    </row>
    <row r="203" spans="1:29" x14ac:dyDescent="0.25">
      <c r="A203" s="4" t="s">
        <v>2</v>
      </c>
      <c r="B203" s="5">
        <v>40087</v>
      </c>
      <c r="C203" s="19">
        <v>68.010000000000005</v>
      </c>
      <c r="D203" s="3">
        <v>3.5700000000000003E-2</v>
      </c>
      <c r="E203" s="7">
        <v>100.15</v>
      </c>
      <c r="F203" s="7">
        <v>67.38</v>
      </c>
      <c r="G203" s="19">
        <v>3</v>
      </c>
      <c r="I203" s="19">
        <f t="shared" si="6"/>
        <v>0.42698279479647527</v>
      </c>
      <c r="J203" s="13">
        <f t="shared" si="7"/>
        <v>-2.1917808219177992E-2</v>
      </c>
    </row>
    <row r="204" spans="1:29" x14ac:dyDescent="0.25">
      <c r="A204" s="4" t="s">
        <v>2</v>
      </c>
      <c r="B204" s="5">
        <v>40088</v>
      </c>
      <c r="C204" s="19">
        <v>66.099999999999994</v>
      </c>
      <c r="D204" s="3">
        <v>3.5099999999999999E-2</v>
      </c>
      <c r="E204" s="7">
        <v>98</v>
      </c>
      <c r="F204" s="7">
        <v>66.849999999999994</v>
      </c>
      <c r="G204" s="19">
        <v>2.91</v>
      </c>
      <c r="I204" s="19">
        <f t="shared" si="6"/>
        <v>0.38690725975660922</v>
      </c>
      <c r="J204" s="13">
        <f t="shared" si="7"/>
        <v>-3.8356164383561597E-2</v>
      </c>
    </row>
    <row r="205" spans="1:29" x14ac:dyDescent="0.25">
      <c r="A205" s="4" t="s">
        <v>2</v>
      </c>
      <c r="B205" s="5">
        <v>40091</v>
      </c>
      <c r="C205" s="19">
        <v>66.64</v>
      </c>
      <c r="D205" s="3">
        <v>3.4700000000000002E-2</v>
      </c>
      <c r="E205" s="7">
        <v>97.4</v>
      </c>
      <c r="F205" s="7">
        <v>66.25</v>
      </c>
      <c r="G205" s="19">
        <v>2.99</v>
      </c>
      <c r="I205" s="19">
        <f t="shared" si="6"/>
        <v>0.39823751573646682</v>
      </c>
      <c r="J205" s="13">
        <f t="shared" si="7"/>
        <v>-4.9315068493150593E-2</v>
      </c>
    </row>
    <row r="206" spans="1:29" x14ac:dyDescent="0.25">
      <c r="A206" s="4" t="s">
        <v>2</v>
      </c>
      <c r="B206" s="5">
        <v>40092</v>
      </c>
      <c r="C206" s="19">
        <v>68.510000000000005</v>
      </c>
      <c r="D206" s="3">
        <v>3.49E-2</v>
      </c>
      <c r="E206" s="7">
        <v>97.5</v>
      </c>
      <c r="F206" s="7">
        <v>66.62</v>
      </c>
      <c r="G206" s="19">
        <v>2.8</v>
      </c>
      <c r="I206" s="19">
        <f t="shared" si="6"/>
        <v>0.43747377255560238</v>
      </c>
      <c r="J206" s="13">
        <f t="shared" si="7"/>
        <v>-4.3835616438356095E-2</v>
      </c>
    </row>
    <row r="207" spans="1:29" x14ac:dyDescent="0.25">
      <c r="A207" s="4" t="s">
        <v>2</v>
      </c>
      <c r="B207" s="5">
        <v>40093</v>
      </c>
      <c r="C207" s="19">
        <v>69.59</v>
      </c>
      <c r="D207" s="3">
        <v>3.4799999999999998E-2</v>
      </c>
      <c r="E207" s="7">
        <v>98.25</v>
      </c>
      <c r="F207" s="7">
        <v>68.63</v>
      </c>
      <c r="G207" s="19">
        <v>2.9</v>
      </c>
      <c r="I207" s="19">
        <f t="shared" si="6"/>
        <v>0.4601342845153169</v>
      </c>
      <c r="J207" s="13">
        <f t="shared" si="7"/>
        <v>-4.6575342465753455E-2</v>
      </c>
    </row>
    <row r="208" spans="1:29" x14ac:dyDescent="0.25">
      <c r="A208" s="4" t="s">
        <v>2</v>
      </c>
      <c r="B208" s="5">
        <v>40094</v>
      </c>
      <c r="C208" s="19">
        <v>72.33</v>
      </c>
      <c r="D208" s="3">
        <v>3.4599999999999999E-2</v>
      </c>
      <c r="E208" s="7">
        <v>97.87</v>
      </c>
      <c r="F208" s="7">
        <v>69.540000000000006</v>
      </c>
      <c r="G208" s="19">
        <v>2.7</v>
      </c>
      <c r="I208" s="19">
        <f t="shared" si="6"/>
        <v>0.51762484263533359</v>
      </c>
      <c r="J208" s="13">
        <f t="shared" si="7"/>
        <v>-5.2054794520547953E-2</v>
      </c>
    </row>
    <row r="209" spans="1:33" x14ac:dyDescent="0.25">
      <c r="A209" s="4" t="s">
        <v>2</v>
      </c>
      <c r="B209" s="5">
        <v>40095</v>
      </c>
      <c r="C209" s="19">
        <v>72.45</v>
      </c>
      <c r="D209" s="3">
        <v>3.49E-2</v>
      </c>
      <c r="E209" s="7">
        <v>97.49</v>
      </c>
      <c r="F209" s="7">
        <v>71.260000000000005</v>
      </c>
      <c r="G209" s="19">
        <v>2.74</v>
      </c>
      <c r="I209" s="19">
        <f t="shared" si="6"/>
        <v>0.52014267729752439</v>
      </c>
      <c r="J209" s="13">
        <f t="shared" si="7"/>
        <v>-4.3835616438356095E-2</v>
      </c>
    </row>
    <row r="210" spans="1:33" x14ac:dyDescent="0.25">
      <c r="A210" s="4" t="s">
        <v>2</v>
      </c>
      <c r="B210" s="5">
        <v>40098</v>
      </c>
      <c r="C210" s="19">
        <v>72.94</v>
      </c>
      <c r="D210" s="3">
        <v>3.5400000000000001E-2</v>
      </c>
      <c r="E210" s="7">
        <v>98.58</v>
      </c>
      <c r="F210" s="7">
        <v>71.540000000000006</v>
      </c>
      <c r="G210" s="19">
        <v>2.7</v>
      </c>
      <c r="I210" s="19">
        <f t="shared" si="6"/>
        <v>0.53042383550146877</v>
      </c>
      <c r="J210" s="13">
        <f t="shared" si="7"/>
        <v>-3.0136986301369739E-2</v>
      </c>
    </row>
    <row r="211" spans="1:33" x14ac:dyDescent="0.25">
      <c r="A211" s="4" t="s">
        <v>2</v>
      </c>
      <c r="B211" s="5">
        <v>40099</v>
      </c>
      <c r="C211" s="19">
        <v>71.52</v>
      </c>
      <c r="D211" s="3">
        <v>3.5299999999999998E-2</v>
      </c>
      <c r="E211" s="7">
        <v>97.18</v>
      </c>
      <c r="F211" s="7">
        <v>71.69</v>
      </c>
      <c r="G211" s="19">
        <v>2.83</v>
      </c>
      <c r="I211" s="19">
        <f t="shared" si="6"/>
        <v>0.50062945866554776</v>
      </c>
      <c r="J211" s="13">
        <f t="shared" si="7"/>
        <v>-3.2876712328767099E-2</v>
      </c>
    </row>
    <row r="212" spans="1:33" x14ac:dyDescent="0.25">
      <c r="A212" s="4" t="s">
        <v>2</v>
      </c>
      <c r="B212" s="5">
        <v>40100</v>
      </c>
      <c r="C212" s="19">
        <v>72.7</v>
      </c>
      <c r="D212" s="3">
        <v>3.5499999999999997E-2</v>
      </c>
      <c r="E212" s="7">
        <v>97.7</v>
      </c>
      <c r="F212" s="7">
        <v>70.739999999999995</v>
      </c>
      <c r="G212" s="19">
        <v>2.82</v>
      </c>
      <c r="I212" s="19">
        <f t="shared" si="6"/>
        <v>0.52538816617708783</v>
      </c>
      <c r="J212" s="13">
        <f t="shared" si="7"/>
        <v>-2.7397260273972601E-2</v>
      </c>
    </row>
    <row r="213" spans="1:33" x14ac:dyDescent="0.25">
      <c r="A213" s="4" t="s">
        <v>2</v>
      </c>
      <c r="B213" s="5">
        <v>40101</v>
      </c>
      <c r="C213" s="19">
        <v>73.36</v>
      </c>
      <c r="D213" s="3">
        <v>3.6299999999999999E-2</v>
      </c>
      <c r="E213" s="7">
        <v>98.03</v>
      </c>
      <c r="F213" s="7">
        <v>71.52</v>
      </c>
      <c r="G213" s="19">
        <v>2.7</v>
      </c>
      <c r="I213" s="19">
        <f t="shared" si="6"/>
        <v>0.53923625681913556</v>
      </c>
      <c r="J213" s="13">
        <f t="shared" si="7"/>
        <v>-5.479452054794498E-3</v>
      </c>
    </row>
    <row r="214" spans="1:33" x14ac:dyDescent="0.25">
      <c r="A214" s="1" t="s">
        <v>2</v>
      </c>
      <c r="B214" s="2">
        <v>40102</v>
      </c>
      <c r="C214" s="19">
        <v>72.45</v>
      </c>
      <c r="D214" s="3">
        <v>3.6600000000000001E-2</v>
      </c>
      <c r="E214" s="7">
        <v>99.6</v>
      </c>
      <c r="F214" s="7">
        <v>72</v>
      </c>
      <c r="G214" s="19">
        <v>2.75</v>
      </c>
      <c r="I214" s="19">
        <f t="shared" si="6"/>
        <v>0.52014267729752439</v>
      </c>
      <c r="J214" s="13">
        <f t="shared" si="7"/>
        <v>2.73972602739736E-3</v>
      </c>
      <c r="AA214" t="s">
        <v>33</v>
      </c>
      <c r="AB214" s="7">
        <v>11</v>
      </c>
      <c r="AC214" s="4">
        <f>AVERAGE(C214:C234)</f>
        <v>72.428095238095253</v>
      </c>
      <c r="AD214" s="6">
        <f>AVERAGE(D214:D234)</f>
        <v>3.5923809523809525E-2</v>
      </c>
      <c r="AE214" s="18">
        <f>AVERAGE(E214:E234)</f>
        <v>97.529999999999987</v>
      </c>
      <c r="AF214" s="18">
        <f>AVERAGE(F214:F234)</f>
        <v>69.180952380952391</v>
      </c>
      <c r="AG214" s="18">
        <f>AVERAGE(G214:G234)</f>
        <v>2.7752380952380955</v>
      </c>
    </row>
    <row r="215" spans="1:33" x14ac:dyDescent="0.25">
      <c r="A215" s="4" t="s">
        <v>2</v>
      </c>
      <c r="B215" s="5">
        <v>40105</v>
      </c>
      <c r="C215" s="19">
        <v>74.900000000000006</v>
      </c>
      <c r="D215" s="3">
        <v>3.6299999999999999E-2</v>
      </c>
      <c r="E215" s="7">
        <v>99.38</v>
      </c>
      <c r="F215" s="7">
        <v>69.58</v>
      </c>
      <c r="G215" s="19">
        <v>2.76</v>
      </c>
      <c r="I215" s="19">
        <f t="shared" si="6"/>
        <v>0.57154846831724737</v>
      </c>
      <c r="J215" s="13">
        <f t="shared" si="7"/>
        <v>-5.479452054794498E-3</v>
      </c>
      <c r="AC215" s="4"/>
    </row>
    <row r="216" spans="1:33" x14ac:dyDescent="0.25">
      <c r="A216" s="4" t="s">
        <v>2</v>
      </c>
      <c r="B216" s="5">
        <v>40106</v>
      </c>
      <c r="C216" s="19">
        <v>73.489999999999995</v>
      </c>
      <c r="D216" s="3">
        <v>3.5799999999999998E-2</v>
      </c>
      <c r="E216" s="7">
        <v>98.88</v>
      </c>
      <c r="F216" s="7">
        <v>72.72</v>
      </c>
      <c r="G216" s="19">
        <v>3</v>
      </c>
      <c r="I216" s="19">
        <f t="shared" si="6"/>
        <v>0.54196391103650865</v>
      </c>
      <c r="J216" s="13">
        <f t="shared" si="7"/>
        <v>-1.9178082191780854E-2</v>
      </c>
      <c r="AC216" s="4"/>
    </row>
    <row r="217" spans="1:33" x14ac:dyDescent="0.25">
      <c r="A217" s="4" t="s">
        <v>2</v>
      </c>
      <c r="B217" s="5">
        <v>40107</v>
      </c>
      <c r="C217" s="19">
        <v>73.44</v>
      </c>
      <c r="D217" s="3">
        <v>3.5700000000000003E-2</v>
      </c>
      <c r="E217" s="7">
        <v>99.75</v>
      </c>
      <c r="F217" s="7">
        <v>70.34</v>
      </c>
      <c r="G217" s="19">
        <v>2.98</v>
      </c>
      <c r="I217" s="19">
        <f t="shared" si="6"/>
        <v>0.54091481326059587</v>
      </c>
      <c r="J217" s="13">
        <f t="shared" si="7"/>
        <v>-2.1917808219177992E-2</v>
      </c>
    </row>
    <row r="218" spans="1:33" x14ac:dyDescent="0.25">
      <c r="A218" s="4" t="s">
        <v>2</v>
      </c>
      <c r="B218" s="5">
        <v>40108</v>
      </c>
      <c r="C218" s="19">
        <v>72.75</v>
      </c>
      <c r="D218" s="3">
        <v>3.5700000000000003E-2</v>
      </c>
      <c r="E218" s="7">
        <v>98</v>
      </c>
      <c r="F218" s="7">
        <v>69.11</v>
      </c>
      <c r="G218" s="19">
        <v>2.95</v>
      </c>
      <c r="I218" s="19">
        <f t="shared" si="6"/>
        <v>0.52643726395300061</v>
      </c>
      <c r="J218" s="13">
        <f t="shared" si="7"/>
        <v>-2.1917808219177992E-2</v>
      </c>
    </row>
    <row r="219" spans="1:33" x14ac:dyDescent="0.25">
      <c r="A219" s="4" t="s">
        <v>2</v>
      </c>
      <c r="B219" s="5">
        <v>40109</v>
      </c>
      <c r="C219" s="19">
        <v>72</v>
      </c>
      <c r="D219" s="9">
        <v>3.5999999999999997E-2</v>
      </c>
      <c r="E219" s="7">
        <v>99</v>
      </c>
      <c r="F219" s="7">
        <v>69.3</v>
      </c>
      <c r="G219" s="19">
        <v>2.92</v>
      </c>
      <c r="I219" s="19">
        <f t="shared" si="6"/>
        <v>0.51070079731430984</v>
      </c>
      <c r="J219" s="13">
        <f t="shared" si="7"/>
        <v>-1.3698630136986356E-2</v>
      </c>
    </row>
    <row r="220" spans="1:33" x14ac:dyDescent="0.25">
      <c r="A220" s="4" t="s">
        <v>2</v>
      </c>
      <c r="B220" s="5">
        <v>40112</v>
      </c>
      <c r="C220" s="19">
        <v>71.040000000000006</v>
      </c>
      <c r="D220" s="9">
        <v>3.6400000000000002E-2</v>
      </c>
      <c r="E220" s="7">
        <v>98.7</v>
      </c>
      <c r="F220" s="7">
        <v>68.78</v>
      </c>
      <c r="G220" s="19">
        <v>2.86</v>
      </c>
      <c r="I220" s="19">
        <f t="shared" si="6"/>
        <v>0.49055812001678589</v>
      </c>
      <c r="J220" s="13">
        <f t="shared" si="7"/>
        <v>-2.739726027397138E-3</v>
      </c>
    </row>
    <row r="221" spans="1:33" x14ac:dyDescent="0.25">
      <c r="A221" s="4" t="s">
        <v>2</v>
      </c>
      <c r="B221" s="5">
        <v>40113</v>
      </c>
      <c r="C221" s="19">
        <v>70.95</v>
      </c>
      <c r="D221" s="9">
        <v>3.61E-2</v>
      </c>
      <c r="E221" s="7">
        <v>97.06</v>
      </c>
      <c r="F221" s="7">
        <v>68.47</v>
      </c>
      <c r="G221" s="19">
        <v>2.85</v>
      </c>
      <c r="I221" s="19">
        <f t="shared" si="6"/>
        <v>0.48866974402014285</v>
      </c>
      <c r="J221" s="13">
        <f t="shared" si="7"/>
        <v>-1.0958904109588996E-2</v>
      </c>
    </row>
    <row r="222" spans="1:33" x14ac:dyDescent="0.25">
      <c r="A222" s="4" t="s">
        <v>2</v>
      </c>
      <c r="B222" s="5">
        <v>40114</v>
      </c>
      <c r="C222" s="19">
        <v>69.5</v>
      </c>
      <c r="D222" s="9">
        <v>3.5299999999999998E-2</v>
      </c>
      <c r="E222" s="7">
        <v>96.04</v>
      </c>
      <c r="F222" s="7">
        <v>67.52</v>
      </c>
      <c r="G222" s="19">
        <v>2.79</v>
      </c>
      <c r="I222" s="19">
        <f t="shared" si="6"/>
        <v>0.45824590851867408</v>
      </c>
      <c r="J222" s="13">
        <f t="shared" si="7"/>
        <v>-3.2876712328767099E-2</v>
      </c>
    </row>
    <row r="223" spans="1:33" x14ac:dyDescent="0.25">
      <c r="A223" s="4" t="s">
        <v>2</v>
      </c>
      <c r="B223" s="5">
        <v>40115</v>
      </c>
      <c r="C223" s="19">
        <v>71</v>
      </c>
      <c r="D223" s="3">
        <v>3.56E-2</v>
      </c>
      <c r="E223" s="7">
        <v>95</v>
      </c>
      <c r="F223" s="7">
        <v>66.3</v>
      </c>
      <c r="G223" s="19">
        <v>2.75</v>
      </c>
      <c r="I223" s="19">
        <f t="shared" si="6"/>
        <v>0.4897188417960554</v>
      </c>
      <c r="J223" s="13">
        <f t="shared" si="7"/>
        <v>-2.4657534246575241E-2</v>
      </c>
    </row>
    <row r="224" spans="1:33" x14ac:dyDescent="0.25">
      <c r="A224" s="4" t="s">
        <v>2</v>
      </c>
      <c r="B224" s="5">
        <v>40116</v>
      </c>
      <c r="C224" s="19">
        <v>70.650000000000006</v>
      </c>
      <c r="D224" s="3">
        <v>3.5700000000000003E-2</v>
      </c>
      <c r="E224" s="7">
        <v>95.93</v>
      </c>
      <c r="F224" s="7">
        <v>67.88</v>
      </c>
      <c r="G224" s="19">
        <v>2.81</v>
      </c>
      <c r="I224" s="19">
        <f t="shared" si="6"/>
        <v>0.48237515736466663</v>
      </c>
      <c r="J224" s="13">
        <f t="shared" si="7"/>
        <v>-2.1917808219177992E-2</v>
      </c>
    </row>
    <row r="225" spans="1:33" x14ac:dyDescent="0.25">
      <c r="A225" s="4" t="s">
        <v>2</v>
      </c>
      <c r="B225" s="5">
        <v>40119</v>
      </c>
      <c r="C225" s="19">
        <v>70.150000000000006</v>
      </c>
      <c r="D225" s="3">
        <v>3.5400000000000001E-2</v>
      </c>
      <c r="E225" s="7">
        <v>94.1</v>
      </c>
      <c r="F225" s="7">
        <v>67.489999999999995</v>
      </c>
      <c r="G225" s="19">
        <v>2.72</v>
      </c>
      <c r="I225" s="19">
        <f t="shared" si="6"/>
        <v>0.47188417960553952</v>
      </c>
      <c r="J225" s="13">
        <f t="shared" si="7"/>
        <v>-3.0136986301369739E-2</v>
      </c>
    </row>
    <row r="226" spans="1:33" x14ac:dyDescent="0.25">
      <c r="A226" s="4" t="s">
        <v>2</v>
      </c>
      <c r="B226" s="5">
        <v>40120</v>
      </c>
      <c r="C226" s="19">
        <v>69</v>
      </c>
      <c r="D226" s="3">
        <v>3.5299999999999998E-2</v>
      </c>
      <c r="E226" s="7">
        <v>94.31</v>
      </c>
      <c r="F226" s="7">
        <v>66.78</v>
      </c>
      <c r="G226" s="19">
        <v>2.71</v>
      </c>
      <c r="I226" s="19">
        <f t="shared" si="6"/>
        <v>0.44775493075954698</v>
      </c>
      <c r="J226" s="13">
        <f t="shared" si="7"/>
        <v>-3.2876712328767099E-2</v>
      </c>
    </row>
    <row r="227" spans="1:33" x14ac:dyDescent="0.25">
      <c r="A227" s="4" t="s">
        <v>2</v>
      </c>
      <c r="B227" s="5">
        <v>40121</v>
      </c>
      <c r="C227" s="19">
        <v>70.17</v>
      </c>
      <c r="D227" s="3">
        <v>3.61E-2</v>
      </c>
      <c r="E227" s="7">
        <v>94.36</v>
      </c>
      <c r="F227" s="7">
        <v>66.45</v>
      </c>
      <c r="G227" s="19">
        <v>2.63</v>
      </c>
      <c r="I227" s="19">
        <f t="shared" si="6"/>
        <v>0.47230381871590454</v>
      </c>
      <c r="J227" s="13">
        <f t="shared" si="7"/>
        <v>-1.0958904109588996E-2</v>
      </c>
    </row>
    <row r="228" spans="1:33" x14ac:dyDescent="0.25">
      <c r="A228" s="4" t="s">
        <v>2</v>
      </c>
      <c r="B228" s="5">
        <v>40122</v>
      </c>
      <c r="C228" s="19">
        <v>71.27</v>
      </c>
      <c r="D228" s="3">
        <v>3.6299999999999999E-2</v>
      </c>
      <c r="E228" s="7">
        <v>95.69</v>
      </c>
      <c r="F228" s="7">
        <v>67.239999999999995</v>
      </c>
      <c r="G228" s="19">
        <v>2.71</v>
      </c>
      <c r="I228" s="19">
        <f t="shared" si="6"/>
        <v>0.49538396978598409</v>
      </c>
      <c r="J228" s="13">
        <f t="shared" si="7"/>
        <v>-5.479452054794498E-3</v>
      </c>
    </row>
    <row r="229" spans="1:33" x14ac:dyDescent="0.25">
      <c r="A229" s="4" t="s">
        <v>2</v>
      </c>
      <c r="B229" s="5">
        <v>40123</v>
      </c>
      <c r="C229" s="19">
        <v>73.03</v>
      </c>
      <c r="D229" s="3">
        <v>3.6200000000000003E-2</v>
      </c>
      <c r="E229" s="7">
        <v>98</v>
      </c>
      <c r="F229" s="7">
        <v>68.3</v>
      </c>
      <c r="G229" s="19">
        <v>2.6</v>
      </c>
      <c r="I229" s="19">
        <f t="shared" si="6"/>
        <v>0.53231221149811181</v>
      </c>
      <c r="J229" s="13">
        <f t="shared" si="7"/>
        <v>-8.219178082191636E-3</v>
      </c>
    </row>
    <row r="230" spans="1:33" x14ac:dyDescent="0.25">
      <c r="A230" s="4" t="s">
        <v>2</v>
      </c>
      <c r="B230" s="5">
        <v>40126</v>
      </c>
      <c r="C230" s="19">
        <v>74.900000000000006</v>
      </c>
      <c r="D230" s="3">
        <v>3.6499999999999998E-2</v>
      </c>
      <c r="E230" s="7">
        <v>98</v>
      </c>
      <c r="F230" s="7">
        <v>69.88</v>
      </c>
      <c r="G230" s="19">
        <v>2.71</v>
      </c>
      <c r="I230" s="19">
        <f t="shared" si="6"/>
        <v>0.57154846831724737</v>
      </c>
      <c r="J230" s="13">
        <f t="shared" si="7"/>
        <v>0</v>
      </c>
    </row>
    <row r="231" spans="1:33" x14ac:dyDescent="0.25">
      <c r="A231" s="4" t="s">
        <v>2</v>
      </c>
      <c r="B231" s="5">
        <v>40127</v>
      </c>
      <c r="C231" s="19">
        <v>75.13</v>
      </c>
      <c r="D231" s="3">
        <v>3.5999999999999997E-2</v>
      </c>
      <c r="E231" s="7">
        <v>99.85</v>
      </c>
      <c r="F231" s="7">
        <v>71</v>
      </c>
      <c r="G231" s="19">
        <v>2.65</v>
      </c>
      <c r="I231" s="19">
        <f t="shared" si="6"/>
        <v>0.57637431808644557</v>
      </c>
      <c r="J231" s="13">
        <f t="shared" si="7"/>
        <v>-1.3698630136986356E-2</v>
      </c>
    </row>
    <row r="232" spans="1:33" x14ac:dyDescent="0.25">
      <c r="A232" s="4" t="s">
        <v>2</v>
      </c>
      <c r="B232" s="5">
        <v>40128</v>
      </c>
      <c r="C232" s="19">
        <v>75.22</v>
      </c>
      <c r="D232" s="3">
        <v>3.61E-2</v>
      </c>
      <c r="E232" s="7">
        <v>98.92</v>
      </c>
      <c r="F232" s="7">
        <v>71.400000000000006</v>
      </c>
      <c r="G232" s="19">
        <v>2.7</v>
      </c>
      <c r="I232" s="19">
        <f t="shared" si="6"/>
        <v>0.57826269408308861</v>
      </c>
      <c r="J232" s="13">
        <f t="shared" si="7"/>
        <v>-1.0958904109588996E-2</v>
      </c>
    </row>
    <row r="233" spans="1:33" x14ac:dyDescent="0.25">
      <c r="A233" s="4" t="s">
        <v>2</v>
      </c>
      <c r="B233" s="5">
        <v>40129</v>
      </c>
      <c r="C233" s="19">
        <v>74.75</v>
      </c>
      <c r="D233" s="3">
        <v>3.5499999999999997E-2</v>
      </c>
      <c r="E233" s="7">
        <v>99.6</v>
      </c>
      <c r="F233" s="7">
        <v>70.63</v>
      </c>
      <c r="G233" s="19">
        <v>2.75</v>
      </c>
      <c r="I233" s="19">
        <f t="shared" si="6"/>
        <v>0.56840117498950904</v>
      </c>
      <c r="J233" s="13">
        <f t="shared" si="7"/>
        <v>-2.7397260273972601E-2</v>
      </c>
    </row>
    <row r="234" spans="1:33" x14ac:dyDescent="0.25">
      <c r="A234" s="4" t="s">
        <v>2</v>
      </c>
      <c r="B234" s="5">
        <v>40130</v>
      </c>
      <c r="C234" s="19">
        <v>75.2</v>
      </c>
      <c r="D234" s="3">
        <v>3.5799999999999998E-2</v>
      </c>
      <c r="E234" s="7">
        <v>97.96</v>
      </c>
      <c r="F234" s="7">
        <v>71.63</v>
      </c>
      <c r="G234" s="19">
        <v>2.68</v>
      </c>
      <c r="I234" s="19">
        <f t="shared" si="6"/>
        <v>0.57784305497272359</v>
      </c>
      <c r="J234" s="13">
        <f t="shared" si="7"/>
        <v>-1.9178082191780854E-2</v>
      </c>
    </row>
    <row r="235" spans="1:33" x14ac:dyDescent="0.25">
      <c r="A235" s="1" t="s">
        <v>2</v>
      </c>
      <c r="B235" s="2">
        <v>40133</v>
      </c>
      <c r="C235" s="19">
        <v>76.2</v>
      </c>
      <c r="D235" s="3">
        <v>3.5900000000000001E-2</v>
      </c>
      <c r="E235" s="7">
        <v>98.78</v>
      </c>
      <c r="F235" s="7">
        <v>72</v>
      </c>
      <c r="G235" s="19">
        <v>2.64</v>
      </c>
      <c r="I235" s="19">
        <f t="shared" si="6"/>
        <v>0.59882501049097803</v>
      </c>
      <c r="J235" s="13">
        <f t="shared" si="7"/>
        <v>-1.6438356164383494E-2</v>
      </c>
      <c r="AA235" t="s">
        <v>32</v>
      </c>
      <c r="AB235" s="7">
        <v>12</v>
      </c>
      <c r="AC235" s="4">
        <f>AVERAGE(C235:C256)</f>
        <v>73.081818181818164</v>
      </c>
      <c r="AD235" s="6">
        <f>AVERAGE(D235:D256)</f>
        <v>3.4968181818181815E-2</v>
      </c>
      <c r="AE235" s="18">
        <f>AVERAGE(E235:E256)</f>
        <v>96.164999999999978</v>
      </c>
      <c r="AF235" s="18">
        <f>AVERAGE(F235:F256)</f>
        <v>69.351363636363644</v>
      </c>
      <c r="AG235" s="18">
        <f>AVERAGE(G235:G256)</f>
        <v>2.5672727272727278</v>
      </c>
    </row>
    <row r="236" spans="1:33" x14ac:dyDescent="0.25">
      <c r="A236" s="4" t="s">
        <v>2</v>
      </c>
      <c r="B236" s="5">
        <v>40134</v>
      </c>
      <c r="C236" s="19">
        <v>74.290000000000006</v>
      </c>
      <c r="D236" s="3">
        <v>3.5799999999999998E-2</v>
      </c>
      <c r="E236" s="7">
        <v>99.34</v>
      </c>
      <c r="F236" s="7">
        <v>72</v>
      </c>
      <c r="G236" s="19">
        <v>2.63</v>
      </c>
      <c r="I236" s="19">
        <f t="shared" si="6"/>
        <v>0.5587494754511122</v>
      </c>
      <c r="J236" s="13">
        <f t="shared" si="7"/>
        <v>-1.9178082191780854E-2</v>
      </c>
      <c r="AC236" s="4"/>
    </row>
    <row r="237" spans="1:33" x14ac:dyDescent="0.25">
      <c r="A237" s="4" t="s">
        <v>2</v>
      </c>
      <c r="B237" s="5">
        <v>40135</v>
      </c>
      <c r="C237" s="19">
        <v>73.739999999999995</v>
      </c>
      <c r="D237" s="3">
        <v>3.5499999999999997E-2</v>
      </c>
      <c r="E237" s="7">
        <v>96.03</v>
      </c>
      <c r="F237" s="7">
        <v>70.63</v>
      </c>
      <c r="G237" s="19">
        <v>2.7</v>
      </c>
      <c r="I237" s="19">
        <f t="shared" si="6"/>
        <v>0.54720939991607209</v>
      </c>
      <c r="J237" s="13">
        <f t="shared" si="7"/>
        <v>-2.7397260273972601E-2</v>
      </c>
      <c r="AC237" s="4"/>
    </row>
    <row r="238" spans="1:33" x14ac:dyDescent="0.25">
      <c r="A238" s="4" t="s">
        <v>2</v>
      </c>
      <c r="B238" s="5">
        <v>40136</v>
      </c>
      <c r="C238" s="19">
        <v>72.760000000000005</v>
      </c>
      <c r="D238" s="3">
        <v>3.5799999999999998E-2</v>
      </c>
      <c r="E238" s="7">
        <v>95.32</v>
      </c>
      <c r="F238" s="7">
        <v>69.87</v>
      </c>
      <c r="G238" s="19">
        <v>2.69</v>
      </c>
      <c r="I238" s="19">
        <f t="shared" si="6"/>
        <v>0.52664708350818312</v>
      </c>
      <c r="J238" s="13">
        <f t="shared" si="7"/>
        <v>-1.9178082191780854E-2</v>
      </c>
    </row>
    <row r="239" spans="1:33" x14ac:dyDescent="0.25">
      <c r="A239" s="4" t="s">
        <v>2</v>
      </c>
      <c r="B239" s="5">
        <v>40137</v>
      </c>
      <c r="C239" s="19">
        <v>71.66</v>
      </c>
      <c r="D239" s="3">
        <v>3.5700000000000003E-2</v>
      </c>
      <c r="E239" s="7">
        <v>94.6</v>
      </c>
      <c r="F239" s="7">
        <v>68.87</v>
      </c>
      <c r="G239" s="19">
        <v>2.65</v>
      </c>
      <c r="I239" s="19">
        <f t="shared" si="6"/>
        <v>0.50356693243810335</v>
      </c>
      <c r="J239" s="13">
        <f t="shared" si="7"/>
        <v>-2.1917808219177992E-2</v>
      </c>
    </row>
    <row r="240" spans="1:33" x14ac:dyDescent="0.25">
      <c r="A240" s="4" t="s">
        <v>2</v>
      </c>
      <c r="B240" s="5">
        <v>40140</v>
      </c>
      <c r="C240" s="19">
        <v>73.84</v>
      </c>
      <c r="D240" s="3">
        <v>3.5700000000000003E-2</v>
      </c>
      <c r="E240" s="7">
        <v>95</v>
      </c>
      <c r="F240" s="7">
        <v>68.77</v>
      </c>
      <c r="G240" s="19">
        <v>2.61</v>
      </c>
      <c r="I240" s="19">
        <f t="shared" si="6"/>
        <v>0.54930759546789787</v>
      </c>
      <c r="J240" s="13">
        <f t="shared" si="7"/>
        <v>-2.1917808219177992E-2</v>
      </c>
    </row>
    <row r="241" spans="1:10" x14ac:dyDescent="0.25">
      <c r="A241" s="4" t="s">
        <v>2</v>
      </c>
      <c r="B241" s="5">
        <v>40141</v>
      </c>
      <c r="C241" s="19">
        <v>73.34</v>
      </c>
      <c r="D241" s="3">
        <v>3.5499999999999997E-2</v>
      </c>
      <c r="E241" s="7">
        <v>93.5</v>
      </c>
      <c r="F241" s="7">
        <v>69.22</v>
      </c>
      <c r="G241" s="19">
        <v>2.61</v>
      </c>
      <c r="I241" s="19">
        <f t="shared" si="6"/>
        <v>0.53881661770877054</v>
      </c>
      <c r="J241" s="13">
        <f t="shared" si="7"/>
        <v>-2.7397260273972601E-2</v>
      </c>
    </row>
    <row r="242" spans="1:10" x14ac:dyDescent="0.25">
      <c r="A242" s="4" t="s">
        <v>2</v>
      </c>
      <c r="B242" s="5">
        <v>40142</v>
      </c>
      <c r="C242" s="19">
        <v>73.8</v>
      </c>
      <c r="D242" s="3">
        <v>3.5200000000000002E-2</v>
      </c>
      <c r="E242" s="7">
        <v>95.71</v>
      </c>
      <c r="F242" s="7">
        <v>70.53</v>
      </c>
      <c r="G242" s="19">
        <v>2.59</v>
      </c>
      <c r="I242" s="19">
        <f t="shared" si="6"/>
        <v>0.54846831724716738</v>
      </c>
      <c r="J242" s="13">
        <f t="shared" si="7"/>
        <v>-3.5616438356164237E-2</v>
      </c>
    </row>
    <row r="243" spans="1:10" x14ac:dyDescent="0.25">
      <c r="A243" s="4" t="s">
        <v>2</v>
      </c>
      <c r="B243" s="5">
        <v>40143</v>
      </c>
      <c r="C243" s="19">
        <v>70.48</v>
      </c>
      <c r="D243" s="3">
        <v>3.4599999999999999E-2</v>
      </c>
      <c r="E243" s="7">
        <v>96.26</v>
      </c>
      <c r="F243" s="7">
        <v>70.36</v>
      </c>
      <c r="G243" s="19">
        <v>2.54</v>
      </c>
      <c r="I243" s="19">
        <f t="shared" si="6"/>
        <v>0.47880822492656328</v>
      </c>
      <c r="J243" s="13">
        <f t="shared" si="7"/>
        <v>-5.2054794520547953E-2</v>
      </c>
    </row>
    <row r="244" spans="1:10" x14ac:dyDescent="0.25">
      <c r="A244" s="4" t="s">
        <v>2</v>
      </c>
      <c r="B244" s="5">
        <v>40144</v>
      </c>
      <c r="C244" s="19">
        <v>70.92</v>
      </c>
      <c r="D244" s="3">
        <v>3.4500000000000003E-2</v>
      </c>
      <c r="E244" s="7">
        <v>95</v>
      </c>
      <c r="F244" s="7">
        <v>67.11</v>
      </c>
      <c r="G244" s="19">
        <v>2.46</v>
      </c>
      <c r="I244" s="19">
        <f t="shared" si="6"/>
        <v>0.48804028535459509</v>
      </c>
      <c r="J244" s="13">
        <f t="shared" si="7"/>
        <v>-5.4794520547945091E-2</v>
      </c>
    </row>
    <row r="245" spans="1:10" x14ac:dyDescent="0.25">
      <c r="A245" s="4" t="s">
        <v>2</v>
      </c>
      <c r="B245" s="5">
        <v>40147</v>
      </c>
      <c r="C245" s="19">
        <v>69.36</v>
      </c>
      <c r="D245" s="3">
        <v>3.4200000000000001E-2</v>
      </c>
      <c r="E245" s="7">
        <v>96.45</v>
      </c>
      <c r="F245" s="7">
        <v>68.38</v>
      </c>
      <c r="G245" s="19">
        <v>2.41</v>
      </c>
      <c r="I245" s="19">
        <f t="shared" si="6"/>
        <v>0.45530843474611848</v>
      </c>
      <c r="J245" s="13">
        <f t="shared" si="7"/>
        <v>-6.3013698630136949E-2</v>
      </c>
    </row>
    <row r="246" spans="1:10" x14ac:dyDescent="0.25">
      <c r="A246" s="4" t="s">
        <v>2</v>
      </c>
      <c r="B246" s="5">
        <v>40148</v>
      </c>
      <c r="C246" s="19">
        <v>71.27</v>
      </c>
      <c r="D246" s="3">
        <v>3.44E-2</v>
      </c>
      <c r="E246" s="7">
        <v>95</v>
      </c>
      <c r="F246" s="7">
        <v>67.84</v>
      </c>
      <c r="G246" s="19">
        <v>2.44</v>
      </c>
      <c r="I246" s="19">
        <f t="shared" si="6"/>
        <v>0.49538396978598409</v>
      </c>
      <c r="J246" s="13">
        <f t="shared" si="7"/>
        <v>-5.7534246575342451E-2</v>
      </c>
    </row>
    <row r="247" spans="1:10" x14ac:dyDescent="0.25">
      <c r="A247" s="4" t="s">
        <v>2</v>
      </c>
      <c r="B247" s="5">
        <v>40149</v>
      </c>
      <c r="C247" s="19">
        <v>73.3</v>
      </c>
      <c r="D247" s="3">
        <v>3.4500000000000003E-2</v>
      </c>
      <c r="E247" s="7">
        <v>95.77</v>
      </c>
      <c r="F247" s="7">
        <v>68.709999999999994</v>
      </c>
      <c r="G247" s="19">
        <v>2.4300000000000002</v>
      </c>
      <c r="I247" s="19">
        <f t="shared" si="6"/>
        <v>0.53797733948804027</v>
      </c>
      <c r="J247" s="13">
        <f t="shared" si="7"/>
        <v>-5.4794520547945091E-2</v>
      </c>
    </row>
    <row r="248" spans="1:10" x14ac:dyDescent="0.25">
      <c r="A248" s="4" t="s">
        <v>2</v>
      </c>
      <c r="B248" s="5">
        <v>40150</v>
      </c>
      <c r="C248" s="19">
        <v>72.319999999999993</v>
      </c>
      <c r="D248" s="3">
        <v>3.4799999999999998E-2</v>
      </c>
      <c r="E248" s="7">
        <v>97.06</v>
      </c>
      <c r="F248" s="7">
        <v>70.989999999999995</v>
      </c>
      <c r="G248" s="19">
        <v>2.4900000000000002</v>
      </c>
      <c r="I248" s="19">
        <f t="shared" si="6"/>
        <v>0.51741502308015108</v>
      </c>
      <c r="J248" s="13">
        <f t="shared" si="7"/>
        <v>-4.6575342465753455E-2</v>
      </c>
    </row>
    <row r="249" spans="1:10" x14ac:dyDescent="0.25">
      <c r="A249" s="4" t="s">
        <v>2</v>
      </c>
      <c r="B249" s="5">
        <v>40151</v>
      </c>
      <c r="C249" s="19">
        <v>74.3</v>
      </c>
      <c r="D249" s="3">
        <v>3.4599999999999999E-2</v>
      </c>
      <c r="E249" s="7">
        <v>96.96</v>
      </c>
      <c r="F249" s="7">
        <v>69.62</v>
      </c>
      <c r="G249" s="19">
        <v>2.48</v>
      </c>
      <c r="I249" s="19">
        <f t="shared" si="6"/>
        <v>0.55895929500629471</v>
      </c>
      <c r="J249" s="13">
        <f t="shared" si="7"/>
        <v>-5.2054794520547953E-2</v>
      </c>
    </row>
    <row r="250" spans="1:10" x14ac:dyDescent="0.25">
      <c r="A250" s="4" t="s">
        <v>2</v>
      </c>
      <c r="B250" s="5">
        <v>40154</v>
      </c>
      <c r="C250" s="19">
        <v>74.540000000000006</v>
      </c>
      <c r="D250" s="3">
        <v>3.4700000000000002E-2</v>
      </c>
      <c r="E250" s="7">
        <v>98.07</v>
      </c>
      <c r="F250" s="7">
        <v>69.45</v>
      </c>
      <c r="G250" s="19">
        <v>2.5</v>
      </c>
      <c r="I250" s="19">
        <f t="shared" si="6"/>
        <v>0.56399496433067586</v>
      </c>
      <c r="J250" s="13">
        <f t="shared" si="7"/>
        <v>-4.9315068493150593E-2</v>
      </c>
    </row>
    <row r="251" spans="1:10" x14ac:dyDescent="0.25">
      <c r="A251" s="4" t="s">
        <v>2</v>
      </c>
      <c r="B251" s="5">
        <v>40155</v>
      </c>
      <c r="C251" s="19">
        <v>73.23</v>
      </c>
      <c r="D251" s="3">
        <v>3.4599999999999999E-2</v>
      </c>
      <c r="E251" s="7">
        <v>97.61</v>
      </c>
      <c r="F251" s="7">
        <v>69.13</v>
      </c>
      <c r="G251" s="19">
        <v>2.5299999999999998</v>
      </c>
      <c r="I251" s="19">
        <f t="shared" si="6"/>
        <v>0.5365086026017627</v>
      </c>
      <c r="J251" s="13">
        <f t="shared" si="7"/>
        <v>-5.2054794520547953E-2</v>
      </c>
    </row>
    <row r="252" spans="1:10" x14ac:dyDescent="0.25">
      <c r="A252" s="4" t="s">
        <v>2</v>
      </c>
      <c r="B252" s="5">
        <v>40156</v>
      </c>
      <c r="C252" s="19">
        <v>72.25</v>
      </c>
      <c r="D252" s="3">
        <v>3.44E-2</v>
      </c>
      <c r="E252" s="7">
        <v>95.77</v>
      </c>
      <c r="F252" s="7">
        <v>68.430000000000007</v>
      </c>
      <c r="G252" s="19">
        <v>2.56</v>
      </c>
      <c r="I252" s="19">
        <f t="shared" si="6"/>
        <v>0.51594628619387328</v>
      </c>
      <c r="J252" s="13">
        <f t="shared" si="7"/>
        <v>-5.7534246575342451E-2</v>
      </c>
    </row>
    <row r="253" spans="1:10" x14ac:dyDescent="0.25">
      <c r="A253" s="4" t="s">
        <v>2</v>
      </c>
      <c r="B253" s="5">
        <v>40157</v>
      </c>
      <c r="C253" s="19">
        <v>72.27</v>
      </c>
      <c r="D253" s="3">
        <v>3.4799999999999998E-2</v>
      </c>
      <c r="E253" s="7">
        <v>95.29</v>
      </c>
      <c r="F253" s="7">
        <v>67.400000000000006</v>
      </c>
      <c r="G253" s="19">
        <v>2.59</v>
      </c>
      <c r="I253" s="19">
        <f t="shared" si="6"/>
        <v>0.5163659253042383</v>
      </c>
      <c r="J253" s="13">
        <f t="shared" si="7"/>
        <v>-4.6575342465753455E-2</v>
      </c>
    </row>
    <row r="254" spans="1:10" x14ac:dyDescent="0.25">
      <c r="A254" s="4" t="s">
        <v>2</v>
      </c>
      <c r="B254" s="5">
        <v>40158</v>
      </c>
      <c r="C254" s="19">
        <v>73.62</v>
      </c>
      <c r="D254" s="3">
        <v>3.5000000000000003E-2</v>
      </c>
      <c r="E254" s="7">
        <v>96.29</v>
      </c>
      <c r="F254" s="7">
        <v>67.78</v>
      </c>
      <c r="G254" s="19">
        <v>2.65</v>
      </c>
      <c r="I254" s="19">
        <f t="shared" si="6"/>
        <v>0.54469156525388196</v>
      </c>
      <c r="J254" s="13">
        <f t="shared" si="7"/>
        <v>-4.1095890410958735E-2</v>
      </c>
    </row>
    <row r="255" spans="1:10" x14ac:dyDescent="0.25">
      <c r="A255" s="4" t="s">
        <v>2</v>
      </c>
      <c r="B255" s="5">
        <v>40161</v>
      </c>
      <c r="C255" s="19">
        <v>74.459999999999994</v>
      </c>
      <c r="D255" s="3">
        <v>3.4599999999999999E-2</v>
      </c>
      <c r="E255" s="7">
        <v>95.84</v>
      </c>
      <c r="F255" s="7">
        <v>68.900000000000006</v>
      </c>
      <c r="G255" s="19">
        <v>2.6</v>
      </c>
      <c r="I255" s="19">
        <f t="shared" si="6"/>
        <v>0.56231640788921533</v>
      </c>
      <c r="J255" s="13">
        <f t="shared" si="7"/>
        <v>-5.2054794520547953E-2</v>
      </c>
    </row>
    <row r="256" spans="1:10" x14ac:dyDescent="0.25">
      <c r="A256" s="4" t="s">
        <v>2</v>
      </c>
      <c r="B256" s="5">
        <v>40162</v>
      </c>
      <c r="C256" s="19">
        <v>75.849999999999994</v>
      </c>
      <c r="D256" s="3">
        <v>3.4500000000000003E-2</v>
      </c>
      <c r="E256" s="7">
        <v>95.98</v>
      </c>
      <c r="F256" s="7">
        <v>69.739999999999995</v>
      </c>
      <c r="G256" s="19">
        <v>2.68</v>
      </c>
      <c r="I256" s="19">
        <f t="shared" si="6"/>
        <v>0.59148132605958881</v>
      </c>
      <c r="J256" s="13">
        <f t="shared" si="7"/>
        <v>-5.4794520547945091E-2</v>
      </c>
    </row>
    <row r="257" spans="1:33" x14ac:dyDescent="0.25">
      <c r="A257" s="1" t="s">
        <v>2</v>
      </c>
      <c r="B257" s="2">
        <v>40163</v>
      </c>
      <c r="C257" s="19">
        <v>77</v>
      </c>
      <c r="D257" s="3">
        <v>3.4799999999999998E-2</v>
      </c>
      <c r="E257" s="7">
        <v>96.1</v>
      </c>
      <c r="F257" s="7">
        <v>69.95</v>
      </c>
      <c r="G257" s="19">
        <v>2.64</v>
      </c>
      <c r="I257" s="19">
        <f t="shared" si="6"/>
        <v>0.61561057490558135</v>
      </c>
      <c r="J257" s="13">
        <f t="shared" si="7"/>
        <v>-4.6575342465753455E-2</v>
      </c>
      <c r="AA257" t="s">
        <v>31</v>
      </c>
      <c r="AB257" s="7">
        <v>13</v>
      </c>
      <c r="AC257" s="4">
        <f>AVERAGE(C257:C277)</f>
        <v>78.584761904761905</v>
      </c>
      <c r="AD257" s="6">
        <f>AVERAGE(D257:D277)</f>
        <v>3.5499999999999997E-2</v>
      </c>
      <c r="AE257" s="18">
        <f>AVERAGE(E257:E277)</f>
        <v>94.295238095238105</v>
      </c>
      <c r="AF257" s="18">
        <f>AVERAGE(F257:F277)</f>
        <v>72.778095238095233</v>
      </c>
      <c r="AG257" s="18">
        <f>AVERAGE(G257:G277)</f>
        <v>2.6838095238095239</v>
      </c>
    </row>
    <row r="258" spans="1:33" x14ac:dyDescent="0.25">
      <c r="A258" s="4" t="s">
        <v>2</v>
      </c>
      <c r="B258" s="5">
        <v>40164</v>
      </c>
      <c r="C258" s="19">
        <v>75.73</v>
      </c>
      <c r="D258" s="3">
        <v>3.44E-2</v>
      </c>
      <c r="E258" s="7">
        <v>95.34</v>
      </c>
      <c r="F258" s="7">
        <v>70.099999999999994</v>
      </c>
      <c r="G258" s="19">
        <v>2.62</v>
      </c>
      <c r="I258" s="19">
        <f t="shared" si="6"/>
        <v>0.58896349139739845</v>
      </c>
      <c r="J258" s="13">
        <f t="shared" si="7"/>
        <v>-5.7534246575342451E-2</v>
      </c>
      <c r="AC258" s="4"/>
    </row>
    <row r="259" spans="1:33" x14ac:dyDescent="0.25">
      <c r="A259" s="4" t="s">
        <v>2</v>
      </c>
      <c r="B259" s="5">
        <v>40165</v>
      </c>
      <c r="C259" s="19">
        <v>75.16</v>
      </c>
      <c r="D259" s="3">
        <v>3.4000000000000002E-2</v>
      </c>
      <c r="E259" s="7">
        <v>94.9</v>
      </c>
      <c r="F259" s="7">
        <v>70.89</v>
      </c>
      <c r="G259" s="19">
        <v>2.62</v>
      </c>
      <c r="I259" s="19">
        <f t="shared" si="6"/>
        <v>0.57700377675199332</v>
      </c>
      <c r="J259" s="13">
        <f t="shared" si="7"/>
        <v>-6.8493150684931337E-2</v>
      </c>
      <c r="AC259" s="4"/>
    </row>
    <row r="260" spans="1:33" x14ac:dyDescent="0.25">
      <c r="A260" s="4" t="s">
        <v>2</v>
      </c>
      <c r="B260" s="5">
        <v>40168</v>
      </c>
      <c r="C260" s="19">
        <v>77.400000000000006</v>
      </c>
      <c r="D260" s="3">
        <v>3.4099999999999998E-2</v>
      </c>
      <c r="E260" s="7">
        <v>92.88</v>
      </c>
      <c r="F260" s="7">
        <v>69.900000000000006</v>
      </c>
      <c r="G260" s="19">
        <v>2.65</v>
      </c>
      <c r="I260" s="19">
        <f t="shared" ref="I260:I323" si="8">C260/$C$2-1</f>
        <v>0.62400335711288313</v>
      </c>
      <c r="J260" s="13">
        <f t="shared" ref="J260:J323" si="9">D260/$D$2-1</f>
        <v>-6.5753424657534199E-2</v>
      </c>
    </row>
    <row r="261" spans="1:33" x14ac:dyDescent="0.25">
      <c r="A261" s="4" t="s">
        <v>2</v>
      </c>
      <c r="B261" s="5">
        <v>40169</v>
      </c>
      <c r="C261" s="19">
        <v>78.349999999999994</v>
      </c>
      <c r="D261" s="3">
        <v>3.4799999999999998E-2</v>
      </c>
      <c r="E261" s="7">
        <v>92.9</v>
      </c>
      <c r="F261" s="7">
        <v>71.19</v>
      </c>
      <c r="G261" s="19">
        <v>2.68</v>
      </c>
      <c r="I261" s="19">
        <f t="shared" si="8"/>
        <v>0.64393621485522456</v>
      </c>
      <c r="J261" s="13">
        <f t="shared" si="9"/>
        <v>-4.6575342465753455E-2</v>
      </c>
    </row>
    <row r="262" spans="1:33" x14ac:dyDescent="0.25">
      <c r="A262" s="4" t="s">
        <v>2</v>
      </c>
      <c r="B262" s="5">
        <v>40170</v>
      </c>
      <c r="C262" s="19">
        <v>77.459999999999994</v>
      </c>
      <c r="D262" s="3">
        <v>3.5099999999999999E-2</v>
      </c>
      <c r="E262" s="7">
        <v>93.48</v>
      </c>
      <c r="F262" s="7">
        <v>71.650000000000006</v>
      </c>
      <c r="G262" s="19">
        <v>2.65</v>
      </c>
      <c r="I262" s="19">
        <f t="shared" si="8"/>
        <v>0.62526227444397819</v>
      </c>
      <c r="J262" s="13">
        <f t="shared" si="9"/>
        <v>-3.8356164383561597E-2</v>
      </c>
    </row>
    <row r="263" spans="1:33" x14ac:dyDescent="0.25">
      <c r="A263" s="4" t="s">
        <v>2</v>
      </c>
      <c r="B263" s="5">
        <v>40171</v>
      </c>
      <c r="C263" s="19">
        <v>77.900000000000006</v>
      </c>
      <c r="D263" s="3">
        <v>3.5099999999999999E-2</v>
      </c>
      <c r="E263" s="7">
        <v>92.71</v>
      </c>
      <c r="F263" s="7">
        <v>71.5</v>
      </c>
      <c r="G263" s="19">
        <v>2.65</v>
      </c>
      <c r="I263" s="19">
        <f t="shared" si="8"/>
        <v>0.63449433487201023</v>
      </c>
      <c r="J263" s="13">
        <f t="shared" si="9"/>
        <v>-3.8356164383561597E-2</v>
      </c>
    </row>
    <row r="264" spans="1:33" x14ac:dyDescent="0.25">
      <c r="A264" s="4" t="s">
        <v>2</v>
      </c>
      <c r="B264" s="5">
        <v>40175</v>
      </c>
      <c r="C264" s="19">
        <v>77.91</v>
      </c>
      <c r="D264" s="3">
        <v>3.5700000000000003E-2</v>
      </c>
      <c r="E264" s="7">
        <v>93.7</v>
      </c>
      <c r="F264" s="7">
        <v>71</v>
      </c>
      <c r="G264" s="19">
        <v>2.62</v>
      </c>
      <c r="I264" s="19">
        <f t="shared" si="8"/>
        <v>0.63470415442719275</v>
      </c>
      <c r="J264" s="13">
        <f t="shared" si="9"/>
        <v>-2.1917808219177992E-2</v>
      </c>
    </row>
    <row r="265" spans="1:33" x14ac:dyDescent="0.25">
      <c r="A265" s="4" t="s">
        <v>2</v>
      </c>
      <c r="B265" s="5">
        <v>40176</v>
      </c>
      <c r="C265" s="19">
        <v>79.06</v>
      </c>
      <c r="D265" s="3">
        <v>3.5799999999999998E-2</v>
      </c>
      <c r="E265" s="7">
        <v>93.85</v>
      </c>
      <c r="F265" s="7">
        <v>71.540000000000006</v>
      </c>
      <c r="G265" s="19">
        <v>2.6</v>
      </c>
      <c r="I265" s="19">
        <f t="shared" si="8"/>
        <v>0.65883340327318529</v>
      </c>
      <c r="J265" s="13">
        <f t="shared" si="9"/>
        <v>-1.9178082191780854E-2</v>
      </c>
    </row>
    <row r="266" spans="1:33" x14ac:dyDescent="0.25">
      <c r="A266" s="4" t="s">
        <v>2</v>
      </c>
      <c r="B266" s="5">
        <v>40177</v>
      </c>
      <c r="C266" s="19">
        <v>78.28</v>
      </c>
      <c r="D266" s="3">
        <v>3.5900000000000001E-2</v>
      </c>
      <c r="E266" s="7">
        <v>93.25</v>
      </c>
      <c r="F266" s="7">
        <v>72.650000000000006</v>
      </c>
      <c r="G266" s="19">
        <v>2.62</v>
      </c>
      <c r="I266" s="19">
        <f t="shared" si="8"/>
        <v>0.64246747796894677</v>
      </c>
      <c r="J266" s="13">
        <f t="shared" si="9"/>
        <v>-1.6438356164383494E-2</v>
      </c>
    </row>
    <row r="267" spans="1:33" x14ac:dyDescent="0.25">
      <c r="A267" s="4" t="s">
        <v>2</v>
      </c>
      <c r="B267" s="5">
        <v>40178</v>
      </c>
      <c r="C267" s="19">
        <v>78.38</v>
      </c>
      <c r="D267" s="3">
        <v>3.5900000000000001E-2</v>
      </c>
      <c r="E267" s="7">
        <v>93.2</v>
      </c>
      <c r="F267" s="7">
        <v>72.739999999999995</v>
      </c>
      <c r="G267" s="19">
        <v>2.65</v>
      </c>
      <c r="I267" s="19">
        <f t="shared" si="8"/>
        <v>0.6445656735207721</v>
      </c>
      <c r="J267" s="13">
        <f t="shared" si="9"/>
        <v>-1.6438356164383494E-2</v>
      </c>
    </row>
    <row r="268" spans="1:33" x14ac:dyDescent="0.25">
      <c r="A268" s="4" t="s">
        <v>2</v>
      </c>
      <c r="B268" s="5">
        <v>40182</v>
      </c>
      <c r="C268" s="19">
        <v>78.7</v>
      </c>
      <c r="D268" s="3">
        <v>3.6299999999999999E-2</v>
      </c>
      <c r="E268" s="7">
        <v>93.07</v>
      </c>
      <c r="F268" s="7">
        <v>71.489999999999995</v>
      </c>
      <c r="G268" s="19">
        <v>2.7</v>
      </c>
      <c r="I268" s="19">
        <f t="shared" si="8"/>
        <v>0.65127989928661378</v>
      </c>
      <c r="J268" s="13">
        <f t="shared" si="9"/>
        <v>-5.479452054794498E-3</v>
      </c>
    </row>
    <row r="269" spans="1:33" x14ac:dyDescent="0.25">
      <c r="A269" s="4" t="s">
        <v>2</v>
      </c>
      <c r="B269" s="5">
        <v>40183</v>
      </c>
      <c r="C269" s="19">
        <v>78.33</v>
      </c>
      <c r="D269" s="3">
        <v>3.6499999999999998E-2</v>
      </c>
      <c r="E269" s="7">
        <v>93.7</v>
      </c>
      <c r="F269" s="7">
        <v>72.64</v>
      </c>
      <c r="G269" s="19">
        <v>2.9</v>
      </c>
      <c r="I269" s="19">
        <f t="shared" si="8"/>
        <v>0.64351657574485954</v>
      </c>
      <c r="J269" s="13">
        <f t="shared" si="9"/>
        <v>0</v>
      </c>
    </row>
    <row r="270" spans="1:33" x14ac:dyDescent="0.25">
      <c r="A270" s="4" t="s">
        <v>2</v>
      </c>
      <c r="B270" s="5">
        <v>40184</v>
      </c>
      <c r="C270" s="19">
        <v>79.09</v>
      </c>
      <c r="D270" s="3">
        <v>3.6299999999999999E-2</v>
      </c>
      <c r="E270" s="7">
        <v>94.39</v>
      </c>
      <c r="F270" s="7">
        <v>73.430000000000007</v>
      </c>
      <c r="G270" s="19">
        <v>2.72</v>
      </c>
      <c r="I270" s="19">
        <f t="shared" si="8"/>
        <v>0.65946286193873282</v>
      </c>
      <c r="J270" s="13">
        <f t="shared" si="9"/>
        <v>-5.479452054794498E-3</v>
      </c>
    </row>
    <row r="271" spans="1:33" x14ac:dyDescent="0.25">
      <c r="A271" s="4" t="s">
        <v>2</v>
      </c>
      <c r="B271" s="5">
        <v>40185</v>
      </c>
      <c r="C271" s="19">
        <v>79.989999999999995</v>
      </c>
      <c r="D271" s="3">
        <v>3.6299999999999999E-2</v>
      </c>
      <c r="E271" s="7">
        <v>93.86</v>
      </c>
      <c r="F271" s="7">
        <v>74.5</v>
      </c>
      <c r="G271" s="19">
        <v>2.84</v>
      </c>
      <c r="I271" s="19">
        <f t="shared" si="8"/>
        <v>0.67834662190516148</v>
      </c>
      <c r="J271" s="13">
        <f t="shared" si="9"/>
        <v>-5.479452054794498E-3</v>
      </c>
    </row>
    <row r="272" spans="1:33" x14ac:dyDescent="0.25">
      <c r="A272" s="4" t="s">
        <v>2</v>
      </c>
      <c r="B272" s="5">
        <v>40186</v>
      </c>
      <c r="C272" s="19">
        <v>81.069999999999993</v>
      </c>
      <c r="D272" s="3">
        <v>3.61E-2</v>
      </c>
      <c r="E272" s="7">
        <v>93.17</v>
      </c>
      <c r="F272" s="7">
        <v>75.180000000000007</v>
      </c>
      <c r="G272" s="19">
        <v>2.79</v>
      </c>
      <c r="I272" s="19">
        <f t="shared" si="8"/>
        <v>0.70100713386487623</v>
      </c>
      <c r="J272" s="13">
        <f t="shared" si="9"/>
        <v>-1.0958904109588996E-2</v>
      </c>
    </row>
    <row r="273" spans="1:33" x14ac:dyDescent="0.25">
      <c r="A273" s="4" t="s">
        <v>2</v>
      </c>
      <c r="B273" s="5">
        <v>40189</v>
      </c>
      <c r="C273" s="19">
        <v>81.7</v>
      </c>
      <c r="D273" s="3">
        <v>3.5900000000000001E-2</v>
      </c>
      <c r="E273" s="7">
        <v>94.9</v>
      </c>
      <c r="F273" s="7">
        <v>75.849999999999994</v>
      </c>
      <c r="G273" s="19">
        <v>2.77</v>
      </c>
      <c r="I273" s="19">
        <f t="shared" si="8"/>
        <v>0.71422576584137665</v>
      </c>
      <c r="J273" s="13">
        <f t="shared" si="9"/>
        <v>-1.6438356164383494E-2</v>
      </c>
    </row>
    <row r="274" spans="1:33" x14ac:dyDescent="0.25">
      <c r="A274" s="4" t="s">
        <v>2</v>
      </c>
      <c r="B274" s="5">
        <v>40190</v>
      </c>
      <c r="C274" s="19">
        <v>79.349999999999994</v>
      </c>
      <c r="D274" s="3">
        <v>3.5499999999999997E-2</v>
      </c>
      <c r="E274" s="7">
        <v>96.45</v>
      </c>
      <c r="F274" s="7">
        <v>76.3</v>
      </c>
      <c r="G274" s="19">
        <v>2.79</v>
      </c>
      <c r="I274" s="19">
        <f t="shared" si="8"/>
        <v>0.66491817037347878</v>
      </c>
      <c r="J274" s="13">
        <f t="shared" si="9"/>
        <v>-2.7397260273972601E-2</v>
      </c>
    </row>
    <row r="275" spans="1:33" x14ac:dyDescent="0.25">
      <c r="A275" s="4" t="s">
        <v>2</v>
      </c>
      <c r="B275" s="5">
        <v>40191</v>
      </c>
      <c r="C275" s="19">
        <v>79.95</v>
      </c>
      <c r="D275" s="3">
        <v>3.5700000000000003E-2</v>
      </c>
      <c r="E275" s="7">
        <v>95.3</v>
      </c>
      <c r="F275" s="7">
        <v>74.3</v>
      </c>
      <c r="G275" s="19">
        <v>2.74</v>
      </c>
      <c r="I275" s="19">
        <f t="shared" si="8"/>
        <v>0.67750734368443166</v>
      </c>
      <c r="J275" s="13">
        <f t="shared" si="9"/>
        <v>-2.1917808219177992E-2</v>
      </c>
    </row>
    <row r="276" spans="1:33" x14ac:dyDescent="0.25">
      <c r="A276" s="4" t="s">
        <v>2</v>
      </c>
      <c r="B276" s="5">
        <v>40192</v>
      </c>
      <c r="C276" s="19">
        <v>80.06</v>
      </c>
      <c r="D276" s="3">
        <v>3.5799999999999998E-2</v>
      </c>
      <c r="E276" s="7">
        <v>96.21</v>
      </c>
      <c r="F276" s="7">
        <v>75.84</v>
      </c>
      <c r="G276" s="19">
        <v>2.61</v>
      </c>
      <c r="I276" s="19">
        <f t="shared" si="8"/>
        <v>0.67981535879143951</v>
      </c>
      <c r="J276" s="13">
        <f t="shared" si="9"/>
        <v>-1.9178082191780854E-2</v>
      </c>
    </row>
    <row r="277" spans="1:33" x14ac:dyDescent="0.25">
      <c r="A277" s="4" t="s">
        <v>2</v>
      </c>
      <c r="B277" s="5">
        <v>40193</v>
      </c>
      <c r="C277" s="19">
        <v>79.41</v>
      </c>
      <c r="D277" s="3">
        <v>3.5499999999999997E-2</v>
      </c>
      <c r="E277" s="7">
        <v>96.84</v>
      </c>
      <c r="F277" s="7">
        <v>75.7</v>
      </c>
      <c r="G277" s="19">
        <v>2.5</v>
      </c>
      <c r="I277" s="19">
        <f t="shared" si="8"/>
        <v>0.66617708770457407</v>
      </c>
      <c r="J277" s="13">
        <f t="shared" si="9"/>
        <v>-2.7397260273972601E-2</v>
      </c>
    </row>
    <row r="278" spans="1:33" x14ac:dyDescent="0.25">
      <c r="A278" s="1" t="s">
        <v>2</v>
      </c>
      <c r="B278" s="2">
        <v>40196</v>
      </c>
      <c r="C278" s="19">
        <v>80.81</v>
      </c>
      <c r="D278" s="3">
        <v>3.5299999999999998E-2</v>
      </c>
      <c r="E278" s="7">
        <v>96</v>
      </c>
      <c r="F278" s="7">
        <v>74.86</v>
      </c>
      <c r="G278" s="19">
        <v>2.54</v>
      </c>
      <c r="I278" s="19">
        <f t="shared" si="8"/>
        <v>0.69555182543013028</v>
      </c>
      <c r="J278" s="13">
        <f t="shared" si="9"/>
        <v>-3.2876712328767099E-2</v>
      </c>
      <c r="AA278" t="s">
        <v>30</v>
      </c>
      <c r="AB278" s="7">
        <v>14</v>
      </c>
      <c r="AC278" s="4">
        <f>AVERAGE(C278:C298)</f>
        <v>78.551428571428573</v>
      </c>
      <c r="AD278" s="6">
        <f>AVERAGE(D278:D298)</f>
        <v>3.4880952380952381E-2</v>
      </c>
      <c r="AE278" s="18">
        <f>AVERAGE(E278:E298)</f>
        <v>97.454761904761909</v>
      </c>
      <c r="AF278" s="18">
        <f>AVERAGE(F278:F298)</f>
        <v>72.49666666666667</v>
      </c>
      <c r="AG278" s="18">
        <f>AVERAGE(G278:G298)</f>
        <v>2.6442857142857141</v>
      </c>
    </row>
    <row r="279" spans="1:33" x14ac:dyDescent="0.25">
      <c r="A279" s="4" t="s">
        <v>2</v>
      </c>
      <c r="B279" s="5">
        <v>40197</v>
      </c>
      <c r="C279" s="19">
        <v>82.1</v>
      </c>
      <c r="D279" s="3">
        <v>3.5299999999999998E-2</v>
      </c>
      <c r="E279" s="7">
        <v>96.5</v>
      </c>
      <c r="F279" s="7">
        <v>75.89</v>
      </c>
      <c r="G279" s="19">
        <v>2.54</v>
      </c>
      <c r="I279" s="19">
        <f t="shared" si="8"/>
        <v>0.7226185480486782</v>
      </c>
      <c r="J279" s="13">
        <f t="shared" si="9"/>
        <v>-3.2876712328767099E-2</v>
      </c>
      <c r="AC279" s="4"/>
    </row>
    <row r="280" spans="1:33" x14ac:dyDescent="0.25">
      <c r="A280" s="4" t="s">
        <v>2</v>
      </c>
      <c r="B280" s="5">
        <v>40198</v>
      </c>
      <c r="C280" s="19">
        <v>79.89</v>
      </c>
      <c r="D280" s="3">
        <v>3.5200000000000002E-2</v>
      </c>
      <c r="E280" s="7">
        <v>96.96</v>
      </c>
      <c r="F280" s="7">
        <v>75.78</v>
      </c>
      <c r="G280" s="19">
        <v>2.5499999999999998</v>
      </c>
      <c r="I280" s="19">
        <f t="shared" si="8"/>
        <v>0.67624842635333637</v>
      </c>
      <c r="J280" s="13">
        <f t="shared" si="9"/>
        <v>-3.5616438356164237E-2</v>
      </c>
      <c r="AC280" s="4"/>
    </row>
    <row r="281" spans="1:33" x14ac:dyDescent="0.25">
      <c r="A281" s="4" t="s">
        <v>2</v>
      </c>
      <c r="B281" s="5">
        <v>40199</v>
      </c>
      <c r="C281" s="19">
        <v>78.44</v>
      </c>
      <c r="D281" s="3">
        <v>3.5099999999999999E-2</v>
      </c>
      <c r="E281" s="7">
        <v>98.04</v>
      </c>
      <c r="F281" s="7">
        <v>74.66</v>
      </c>
      <c r="G281" s="19">
        <v>2.5</v>
      </c>
      <c r="I281" s="19">
        <f t="shared" si="8"/>
        <v>0.64582459085186739</v>
      </c>
      <c r="J281" s="13">
        <f t="shared" si="9"/>
        <v>-3.8356164383561597E-2</v>
      </c>
    </row>
    <row r="282" spans="1:33" x14ac:dyDescent="0.25">
      <c r="A282" s="4" t="s">
        <v>2</v>
      </c>
      <c r="B282" s="5">
        <v>40200</v>
      </c>
      <c r="C282" s="19">
        <v>77.77</v>
      </c>
      <c r="D282" s="3">
        <v>3.4799999999999998E-2</v>
      </c>
      <c r="E282" s="7">
        <v>95.17</v>
      </c>
      <c r="F282" s="7">
        <v>72.959999999999994</v>
      </c>
      <c r="G282" s="19">
        <v>2.48</v>
      </c>
      <c r="I282" s="19">
        <f t="shared" si="8"/>
        <v>0.63176668065463715</v>
      </c>
      <c r="J282" s="13">
        <f t="shared" si="9"/>
        <v>-4.6575342465753455E-2</v>
      </c>
    </row>
    <row r="283" spans="1:33" x14ac:dyDescent="0.25">
      <c r="A283" s="4" t="s">
        <v>2</v>
      </c>
      <c r="B283" s="5">
        <v>40203</v>
      </c>
      <c r="C283" s="19">
        <v>77.8</v>
      </c>
      <c r="D283" s="3">
        <v>3.5000000000000003E-2</v>
      </c>
      <c r="E283" s="7">
        <v>95.92</v>
      </c>
      <c r="F283" s="7">
        <v>71.09</v>
      </c>
      <c r="G283" s="19">
        <v>2.5099999999999998</v>
      </c>
      <c r="I283" s="19">
        <f t="shared" si="8"/>
        <v>0.63239613932018468</v>
      </c>
      <c r="J283" s="13">
        <f t="shared" si="9"/>
        <v>-4.1095890410958735E-2</v>
      </c>
    </row>
    <row r="284" spans="1:33" x14ac:dyDescent="0.25">
      <c r="A284" s="4" t="s">
        <v>2</v>
      </c>
      <c r="B284" s="5">
        <v>40204</v>
      </c>
      <c r="C284" s="19">
        <v>79.44</v>
      </c>
      <c r="D284" s="3">
        <v>3.4700000000000002E-2</v>
      </c>
      <c r="E284" s="7">
        <v>97.41</v>
      </c>
      <c r="F284" s="7">
        <v>71.569999999999993</v>
      </c>
      <c r="G284" s="19">
        <v>2.5099999999999998</v>
      </c>
      <c r="I284" s="19">
        <f t="shared" si="8"/>
        <v>0.66680654637012182</v>
      </c>
      <c r="J284" s="13">
        <f t="shared" si="9"/>
        <v>-4.9315068493150593E-2</v>
      </c>
    </row>
    <row r="285" spans="1:33" x14ac:dyDescent="0.25">
      <c r="A285" s="4" t="s">
        <v>2</v>
      </c>
      <c r="B285" s="5">
        <v>40205</v>
      </c>
      <c r="C285" s="19">
        <v>79.06</v>
      </c>
      <c r="D285" s="3">
        <v>3.4799999999999998E-2</v>
      </c>
      <c r="E285" s="7">
        <v>98.24</v>
      </c>
      <c r="F285" s="7">
        <v>72.47</v>
      </c>
      <c r="G285" s="19">
        <v>2.54</v>
      </c>
      <c r="I285" s="19">
        <f t="shared" si="8"/>
        <v>0.65883340327318529</v>
      </c>
      <c r="J285" s="13">
        <f t="shared" si="9"/>
        <v>-4.6575342465753455E-2</v>
      </c>
    </row>
    <row r="286" spans="1:33" x14ac:dyDescent="0.25">
      <c r="A286" s="4" t="s">
        <v>2</v>
      </c>
      <c r="B286" s="5">
        <v>40206</v>
      </c>
      <c r="C286" s="19">
        <v>78.11</v>
      </c>
      <c r="D286" s="3">
        <v>3.5099999999999999E-2</v>
      </c>
      <c r="E286" s="7">
        <v>99.1</v>
      </c>
      <c r="F286" s="7">
        <v>73.489999999999995</v>
      </c>
      <c r="G286" s="19">
        <v>2.54</v>
      </c>
      <c r="I286" s="19">
        <f t="shared" si="8"/>
        <v>0.63890054553084363</v>
      </c>
      <c r="J286" s="13">
        <f t="shared" si="9"/>
        <v>-3.8356164383561597E-2</v>
      </c>
    </row>
    <row r="287" spans="1:33" x14ac:dyDescent="0.25">
      <c r="A287" s="4" t="s">
        <v>2</v>
      </c>
      <c r="B287" s="5">
        <v>40207</v>
      </c>
      <c r="C287" s="19">
        <v>79.069999999999993</v>
      </c>
      <c r="D287" s="3">
        <v>3.49E-2</v>
      </c>
      <c r="E287" s="7">
        <v>99.6</v>
      </c>
      <c r="F287" s="7">
        <v>72.680000000000007</v>
      </c>
      <c r="G287" s="19">
        <v>2.5499999999999998</v>
      </c>
      <c r="I287" s="19">
        <f t="shared" si="8"/>
        <v>0.65904322282836758</v>
      </c>
      <c r="J287" s="13">
        <f t="shared" si="9"/>
        <v>-4.3835616438356095E-2</v>
      </c>
    </row>
    <row r="288" spans="1:33" x14ac:dyDescent="0.25">
      <c r="A288" s="4" t="s">
        <v>2</v>
      </c>
      <c r="B288" s="5">
        <v>40210</v>
      </c>
      <c r="C288" s="19">
        <v>79.33</v>
      </c>
      <c r="D288" s="3">
        <v>3.4799999999999998E-2</v>
      </c>
      <c r="E288" s="7">
        <v>98.8</v>
      </c>
      <c r="F288" s="7">
        <v>72.52</v>
      </c>
      <c r="G288" s="19">
        <v>2.56</v>
      </c>
      <c r="I288" s="19">
        <f t="shared" si="8"/>
        <v>0.66449853126311376</v>
      </c>
      <c r="J288" s="13">
        <f t="shared" si="9"/>
        <v>-4.6575342465753455E-2</v>
      </c>
    </row>
    <row r="289" spans="1:33" x14ac:dyDescent="0.25">
      <c r="A289" s="4" t="s">
        <v>2</v>
      </c>
      <c r="B289" s="5">
        <v>40211</v>
      </c>
      <c r="C289" s="19">
        <v>81.099999999999994</v>
      </c>
      <c r="D289" s="3">
        <v>3.4799999999999998E-2</v>
      </c>
      <c r="E289" s="7">
        <v>99.99</v>
      </c>
      <c r="F289" s="7">
        <v>73.64</v>
      </c>
      <c r="G289" s="19">
        <v>2.56</v>
      </c>
      <c r="I289" s="19">
        <f t="shared" si="8"/>
        <v>0.70163659253042376</v>
      </c>
      <c r="J289" s="13">
        <f t="shared" si="9"/>
        <v>-4.6575342465753455E-2</v>
      </c>
    </row>
    <row r="290" spans="1:33" x14ac:dyDescent="0.25">
      <c r="A290" s="4" t="s">
        <v>2</v>
      </c>
      <c r="B290" s="5">
        <v>40212</v>
      </c>
      <c r="C290" s="19">
        <v>81.45</v>
      </c>
      <c r="D290" s="3">
        <v>3.5200000000000002E-2</v>
      </c>
      <c r="E290" s="7">
        <v>99.45</v>
      </c>
      <c r="F290" s="7">
        <v>74.8</v>
      </c>
      <c r="G290" s="19">
        <v>2.67</v>
      </c>
      <c r="I290" s="19">
        <f t="shared" si="8"/>
        <v>0.70898027696181298</v>
      </c>
      <c r="J290" s="13">
        <f t="shared" si="9"/>
        <v>-3.5616438356164237E-2</v>
      </c>
    </row>
    <row r="291" spans="1:33" x14ac:dyDescent="0.25">
      <c r="A291" s="4" t="s">
        <v>2</v>
      </c>
      <c r="B291" s="5">
        <v>40213</v>
      </c>
      <c r="C291" s="19">
        <v>77.959999999999994</v>
      </c>
      <c r="D291" s="3">
        <v>3.5200000000000002E-2</v>
      </c>
      <c r="E291" s="7">
        <v>98.07</v>
      </c>
      <c r="F291" s="7">
        <v>74.989999999999995</v>
      </c>
      <c r="G291" s="19">
        <v>2.7</v>
      </c>
      <c r="I291" s="19">
        <f t="shared" si="8"/>
        <v>0.6357532522031053</v>
      </c>
      <c r="J291" s="13">
        <f t="shared" si="9"/>
        <v>-3.5616438356164237E-2</v>
      </c>
    </row>
    <row r="292" spans="1:33" x14ac:dyDescent="0.25">
      <c r="A292" s="4" t="s">
        <v>2</v>
      </c>
      <c r="B292" s="5">
        <v>40214</v>
      </c>
      <c r="C292" s="19">
        <v>74.87</v>
      </c>
      <c r="D292" s="3">
        <v>3.44E-2</v>
      </c>
      <c r="E292" s="7">
        <v>98.34</v>
      </c>
      <c r="F292" s="7">
        <v>71.2</v>
      </c>
      <c r="G292" s="19">
        <v>2.69</v>
      </c>
      <c r="I292" s="19">
        <f t="shared" si="8"/>
        <v>0.57091900965169984</v>
      </c>
      <c r="J292" s="13">
        <f t="shared" si="9"/>
        <v>-5.7534246575342451E-2</v>
      </c>
    </row>
    <row r="293" spans="1:33" x14ac:dyDescent="0.25">
      <c r="A293" s="4" t="s">
        <v>2</v>
      </c>
      <c r="B293" s="5">
        <v>40217</v>
      </c>
      <c r="C293" s="19">
        <v>76.23</v>
      </c>
      <c r="D293" s="3">
        <v>3.4200000000000001E-2</v>
      </c>
      <c r="E293" s="7">
        <v>95.14</v>
      </c>
      <c r="F293" s="7">
        <v>69</v>
      </c>
      <c r="G293" s="19">
        <v>2.79</v>
      </c>
      <c r="I293" s="19">
        <f t="shared" si="8"/>
        <v>0.59945446915652556</v>
      </c>
      <c r="J293" s="13">
        <f t="shared" si="9"/>
        <v>-6.3013698630136949E-2</v>
      </c>
    </row>
    <row r="294" spans="1:33" x14ac:dyDescent="0.25">
      <c r="A294" s="4" t="s">
        <v>2</v>
      </c>
      <c r="B294" s="5">
        <v>40218</v>
      </c>
      <c r="C294" s="19">
        <v>77.05</v>
      </c>
      <c r="D294" s="3">
        <v>3.4599999999999999E-2</v>
      </c>
      <c r="E294" s="7">
        <v>96.05</v>
      </c>
      <c r="F294" s="7">
        <v>69</v>
      </c>
      <c r="G294" s="19">
        <v>2.76</v>
      </c>
      <c r="I294" s="19">
        <f t="shared" si="8"/>
        <v>0.61665967268149391</v>
      </c>
      <c r="J294" s="13">
        <f t="shared" si="9"/>
        <v>-5.2054794520547953E-2</v>
      </c>
    </row>
    <row r="295" spans="1:33" x14ac:dyDescent="0.25">
      <c r="A295" s="4" t="s">
        <v>2</v>
      </c>
      <c r="B295" s="5">
        <v>40219</v>
      </c>
      <c r="C295" s="19">
        <v>77.819999999999993</v>
      </c>
      <c r="D295" s="3">
        <v>3.49E-2</v>
      </c>
      <c r="E295" s="7">
        <v>96.59</v>
      </c>
      <c r="F295" s="7">
        <v>70.680000000000007</v>
      </c>
      <c r="G295" s="19">
        <v>2.89</v>
      </c>
      <c r="I295" s="19">
        <f t="shared" si="8"/>
        <v>0.6328157784305497</v>
      </c>
      <c r="J295" s="13">
        <f t="shared" si="9"/>
        <v>-4.3835616438356095E-2</v>
      </c>
    </row>
    <row r="296" spans="1:33" x14ac:dyDescent="0.25">
      <c r="A296" s="4" t="s">
        <v>2</v>
      </c>
      <c r="B296" s="5">
        <v>40220</v>
      </c>
      <c r="C296" s="19">
        <v>77.58</v>
      </c>
      <c r="D296" s="3">
        <v>3.4700000000000002E-2</v>
      </c>
      <c r="E296" s="7">
        <v>96.69</v>
      </c>
      <c r="F296" s="7">
        <v>70.430000000000007</v>
      </c>
      <c r="G296" s="19">
        <v>2.88</v>
      </c>
      <c r="I296" s="19">
        <f t="shared" si="8"/>
        <v>0.62778010910616877</v>
      </c>
      <c r="J296" s="13">
        <f t="shared" si="9"/>
        <v>-4.9315068493150593E-2</v>
      </c>
    </row>
    <row r="297" spans="1:33" x14ac:dyDescent="0.25">
      <c r="A297" s="4" t="s">
        <v>2</v>
      </c>
      <c r="B297" s="5">
        <v>40221</v>
      </c>
      <c r="C297" s="19">
        <v>76.42</v>
      </c>
      <c r="D297" s="3">
        <v>3.4799999999999998E-2</v>
      </c>
      <c r="E297" s="7">
        <v>97.83</v>
      </c>
      <c r="F297" s="7">
        <v>70.98</v>
      </c>
      <c r="G297" s="19">
        <v>2.89</v>
      </c>
      <c r="I297" s="19">
        <f t="shared" si="8"/>
        <v>0.60344104070499394</v>
      </c>
      <c r="J297" s="13">
        <f t="shared" si="9"/>
        <v>-4.6575342465753455E-2</v>
      </c>
    </row>
    <row r="298" spans="1:33" x14ac:dyDescent="0.25">
      <c r="A298" s="4" t="s">
        <v>2</v>
      </c>
      <c r="B298" s="5">
        <v>40224</v>
      </c>
      <c r="C298" s="19">
        <v>77.28</v>
      </c>
      <c r="D298" s="3">
        <v>3.4700000000000002E-2</v>
      </c>
      <c r="E298" s="7">
        <v>96.66</v>
      </c>
      <c r="F298" s="7">
        <v>69.739999999999995</v>
      </c>
      <c r="G298" s="19">
        <v>2.88</v>
      </c>
      <c r="I298" s="19">
        <f t="shared" si="8"/>
        <v>0.62148552245069255</v>
      </c>
      <c r="J298" s="13">
        <f t="shared" si="9"/>
        <v>-4.9315068493150593E-2</v>
      </c>
    </row>
    <row r="299" spans="1:33" x14ac:dyDescent="0.25">
      <c r="A299" s="1" t="s">
        <v>2</v>
      </c>
      <c r="B299" s="2">
        <v>40225</v>
      </c>
      <c r="C299" s="19">
        <v>77.5</v>
      </c>
      <c r="D299" s="3">
        <v>3.4700000000000002E-2</v>
      </c>
      <c r="E299" s="7">
        <v>96.56</v>
      </c>
      <c r="F299" s="7">
        <v>70.25</v>
      </c>
      <c r="G299" s="19">
        <v>2.87</v>
      </c>
      <c r="I299" s="19">
        <f t="shared" si="8"/>
        <v>0.62610155266470846</v>
      </c>
      <c r="J299" s="13">
        <f t="shared" si="9"/>
        <v>-4.9315068493150593E-2</v>
      </c>
      <c r="AA299" t="s">
        <v>29</v>
      </c>
      <c r="AB299" s="7">
        <v>15</v>
      </c>
      <c r="AC299" s="4">
        <f>AVERAGE(C299:C318)</f>
        <v>82.280500000000018</v>
      </c>
      <c r="AD299" s="6">
        <f>AVERAGE(D299:D318)</f>
        <v>3.4339999999999996E-2</v>
      </c>
      <c r="AE299" s="18">
        <f>AVERAGE(E299:E318)</f>
        <v>100.136</v>
      </c>
      <c r="AF299" s="18">
        <f>AVERAGE(F299:F318)</f>
        <v>74.269000000000005</v>
      </c>
      <c r="AG299" s="18">
        <f>AVERAGE(G299:G318)</f>
        <v>2.8130000000000002</v>
      </c>
    </row>
    <row r="300" spans="1:33" x14ac:dyDescent="0.25">
      <c r="A300" s="4" t="s">
        <v>2</v>
      </c>
      <c r="B300" s="5">
        <v>40226</v>
      </c>
      <c r="C300" s="19">
        <v>78.69</v>
      </c>
      <c r="D300" s="3">
        <v>3.4700000000000002E-2</v>
      </c>
      <c r="E300" s="7">
        <v>96.99</v>
      </c>
      <c r="F300" s="7">
        <v>71.14</v>
      </c>
      <c r="G300" s="19">
        <v>2.81</v>
      </c>
      <c r="I300" s="19">
        <f t="shared" si="8"/>
        <v>0.65107007973143105</v>
      </c>
      <c r="J300" s="13">
        <f t="shared" si="9"/>
        <v>-4.9315068493150593E-2</v>
      </c>
      <c r="AC300" s="4"/>
    </row>
    <row r="301" spans="1:33" x14ac:dyDescent="0.25">
      <c r="A301" s="4" t="s">
        <v>2</v>
      </c>
      <c r="B301" s="5">
        <v>40227</v>
      </c>
      <c r="C301" s="19">
        <v>79.599999999999994</v>
      </c>
      <c r="D301" s="3">
        <v>3.4799999999999998E-2</v>
      </c>
      <c r="E301" s="7">
        <v>98.02</v>
      </c>
      <c r="F301" s="7">
        <v>71</v>
      </c>
      <c r="G301" s="19">
        <v>2.8</v>
      </c>
      <c r="I301" s="19">
        <f t="shared" si="8"/>
        <v>0.67016365925304244</v>
      </c>
      <c r="J301" s="13">
        <f t="shared" si="9"/>
        <v>-4.6575342465753455E-2</v>
      </c>
      <c r="AC301" s="4"/>
    </row>
    <row r="302" spans="1:33" x14ac:dyDescent="0.25">
      <c r="A302" s="4" t="s">
        <v>2</v>
      </c>
      <c r="B302" s="5">
        <v>40228</v>
      </c>
      <c r="C302" s="19">
        <v>79.55</v>
      </c>
      <c r="D302" s="3">
        <v>3.5200000000000002E-2</v>
      </c>
      <c r="E302" s="7">
        <v>98.32</v>
      </c>
      <c r="F302" s="7">
        <v>71.33</v>
      </c>
      <c r="G302" s="19">
        <v>2.69</v>
      </c>
      <c r="I302" s="19">
        <f t="shared" si="8"/>
        <v>0.66911456147712967</v>
      </c>
      <c r="J302" s="13">
        <f t="shared" si="9"/>
        <v>-3.5616438356164237E-2</v>
      </c>
    </row>
    <row r="303" spans="1:33" x14ac:dyDescent="0.25">
      <c r="A303" s="4" t="s">
        <v>2</v>
      </c>
      <c r="B303" s="5">
        <v>40231</v>
      </c>
      <c r="C303" s="19">
        <v>80.08</v>
      </c>
      <c r="D303" s="3">
        <v>3.5200000000000002E-2</v>
      </c>
      <c r="E303" s="7">
        <v>99</v>
      </c>
      <c r="F303" s="7">
        <v>72.5</v>
      </c>
      <c r="G303" s="19">
        <v>2.71</v>
      </c>
      <c r="I303" s="19">
        <f t="shared" si="8"/>
        <v>0.68023499790180453</v>
      </c>
      <c r="J303" s="13">
        <f t="shared" si="9"/>
        <v>-3.5616438356164237E-2</v>
      </c>
    </row>
    <row r="304" spans="1:33" x14ac:dyDescent="0.25">
      <c r="A304" s="4" t="s">
        <v>2</v>
      </c>
      <c r="B304" s="5">
        <v>40232</v>
      </c>
      <c r="C304" s="19">
        <v>79</v>
      </c>
      <c r="D304" s="3">
        <v>3.4799999999999998E-2</v>
      </c>
      <c r="E304" s="7">
        <v>98.1</v>
      </c>
      <c r="F304" s="7">
        <v>72.78</v>
      </c>
      <c r="G304" s="19">
        <v>2.77</v>
      </c>
      <c r="I304" s="19">
        <f t="shared" si="8"/>
        <v>0.65757448594209</v>
      </c>
      <c r="J304" s="13">
        <f t="shared" si="9"/>
        <v>-4.6575342465753455E-2</v>
      </c>
    </row>
    <row r="305" spans="1:33" x14ac:dyDescent="0.25">
      <c r="A305" s="4" t="s">
        <v>2</v>
      </c>
      <c r="B305" s="5">
        <v>40233</v>
      </c>
      <c r="C305" s="19">
        <v>78.7</v>
      </c>
      <c r="D305" s="3">
        <v>3.39E-2</v>
      </c>
      <c r="E305" s="7">
        <v>97.33</v>
      </c>
      <c r="F305" s="7">
        <v>72.8</v>
      </c>
      <c r="G305" s="19">
        <v>2.74</v>
      </c>
      <c r="I305" s="19">
        <f t="shared" si="8"/>
        <v>0.65127989928661378</v>
      </c>
      <c r="J305" s="13">
        <f t="shared" si="9"/>
        <v>-7.1232876712328697E-2</v>
      </c>
    </row>
    <row r="306" spans="1:33" x14ac:dyDescent="0.25">
      <c r="A306" s="4" t="s">
        <v>2</v>
      </c>
      <c r="B306" s="5">
        <v>40234</v>
      </c>
      <c r="C306" s="19">
        <v>76.760000000000005</v>
      </c>
      <c r="D306" s="3">
        <v>3.3700000000000001E-2</v>
      </c>
      <c r="E306" s="7">
        <v>97.94</v>
      </c>
      <c r="F306" s="7">
        <v>71.89</v>
      </c>
      <c r="G306" s="19">
        <v>2.86</v>
      </c>
      <c r="I306" s="19">
        <f t="shared" si="8"/>
        <v>0.61057490558120042</v>
      </c>
      <c r="J306" s="13">
        <f t="shared" si="9"/>
        <v>-7.6712328767123195E-2</v>
      </c>
    </row>
    <row r="307" spans="1:33" x14ac:dyDescent="0.25">
      <c r="A307" s="4" t="s">
        <v>2</v>
      </c>
      <c r="B307" s="5">
        <v>40235</v>
      </c>
      <c r="C307" s="19">
        <v>79.599999999999994</v>
      </c>
      <c r="D307" s="3">
        <v>3.3799999999999997E-2</v>
      </c>
      <c r="E307" s="7">
        <v>96.7</v>
      </c>
      <c r="F307" s="7">
        <v>71</v>
      </c>
      <c r="G307" s="19">
        <v>2.74</v>
      </c>
      <c r="I307" s="19">
        <f t="shared" si="8"/>
        <v>0.67016365925304244</v>
      </c>
      <c r="J307" s="13">
        <f t="shared" si="9"/>
        <v>-7.3972602739726057E-2</v>
      </c>
    </row>
    <row r="308" spans="1:33" x14ac:dyDescent="0.25">
      <c r="A308" s="4" t="s">
        <v>2</v>
      </c>
      <c r="B308" s="5">
        <v>40238</v>
      </c>
      <c r="C308" s="19">
        <v>81.739999999999995</v>
      </c>
      <c r="D308" s="3">
        <v>3.39E-2</v>
      </c>
      <c r="E308" s="7">
        <v>99</v>
      </c>
      <c r="F308" s="7">
        <v>72.95</v>
      </c>
      <c r="G308" s="19">
        <v>2.73</v>
      </c>
      <c r="I308" s="19">
        <f t="shared" si="8"/>
        <v>0.71506504406210669</v>
      </c>
      <c r="J308" s="13">
        <f t="shared" si="9"/>
        <v>-7.1232876712328697E-2</v>
      </c>
    </row>
    <row r="309" spans="1:33" x14ac:dyDescent="0.25">
      <c r="A309" s="4" t="s">
        <v>2</v>
      </c>
      <c r="B309" s="5">
        <v>40239</v>
      </c>
      <c r="C309" s="19">
        <v>83.12</v>
      </c>
      <c r="D309" s="3">
        <v>3.3799999999999997E-2</v>
      </c>
      <c r="E309" s="7">
        <v>99.51</v>
      </c>
      <c r="F309" s="7">
        <v>73.88</v>
      </c>
      <c r="G309" s="19">
        <v>2.74</v>
      </c>
      <c r="I309" s="19">
        <f t="shared" si="8"/>
        <v>0.74402014267729766</v>
      </c>
      <c r="J309" s="13">
        <f t="shared" si="9"/>
        <v>-7.3972602739726057E-2</v>
      </c>
    </row>
    <row r="310" spans="1:33" x14ac:dyDescent="0.25">
      <c r="A310" s="4" t="s">
        <v>2</v>
      </c>
      <c r="B310" s="5">
        <v>40240</v>
      </c>
      <c r="C310" s="19">
        <v>84.43</v>
      </c>
      <c r="D310" s="3">
        <v>3.39E-2</v>
      </c>
      <c r="E310" s="7">
        <v>100.35</v>
      </c>
      <c r="F310" s="7">
        <v>74.900000000000006</v>
      </c>
      <c r="G310" s="19">
        <v>2.75</v>
      </c>
      <c r="I310" s="19">
        <f t="shared" si="8"/>
        <v>0.77150650440621082</v>
      </c>
      <c r="J310" s="13">
        <f t="shared" si="9"/>
        <v>-7.1232876712328697E-2</v>
      </c>
    </row>
    <row r="311" spans="1:33" x14ac:dyDescent="0.25">
      <c r="A311" s="4" t="s">
        <v>2</v>
      </c>
      <c r="B311" s="5">
        <v>40241</v>
      </c>
      <c r="C311" s="19">
        <v>84.01</v>
      </c>
      <c r="D311" s="3">
        <v>3.44E-2</v>
      </c>
      <c r="E311" s="7">
        <v>101.6</v>
      </c>
      <c r="F311" s="7">
        <v>75.92</v>
      </c>
      <c r="G311" s="19">
        <v>2.75</v>
      </c>
      <c r="I311" s="19">
        <f t="shared" si="8"/>
        <v>0.76269408308854403</v>
      </c>
      <c r="J311" s="13">
        <f t="shared" si="9"/>
        <v>-5.7534246575342451E-2</v>
      </c>
    </row>
    <row r="312" spans="1:33" x14ac:dyDescent="0.25">
      <c r="A312" s="4" t="s">
        <v>2</v>
      </c>
      <c r="B312" s="5">
        <v>40242</v>
      </c>
      <c r="C312" s="19">
        <v>86.97</v>
      </c>
      <c r="D312" s="3">
        <v>3.4099999999999998E-2</v>
      </c>
      <c r="E312" s="7">
        <v>103.9</v>
      </c>
      <c r="F312" s="7">
        <v>76.25</v>
      </c>
      <c r="G312" s="19">
        <v>2.77</v>
      </c>
      <c r="I312" s="19">
        <f t="shared" si="8"/>
        <v>0.82480067142257663</v>
      </c>
      <c r="J312" s="13">
        <f t="shared" si="9"/>
        <v>-6.5753424657534199E-2</v>
      </c>
    </row>
    <row r="313" spans="1:33" x14ac:dyDescent="0.25">
      <c r="A313" s="4" t="s">
        <v>2</v>
      </c>
      <c r="B313" s="5">
        <v>40245</v>
      </c>
      <c r="C313" s="19">
        <v>85.9</v>
      </c>
      <c r="D313" s="3">
        <v>3.4299999999999997E-2</v>
      </c>
      <c r="E313" s="7">
        <v>104.15</v>
      </c>
      <c r="F313" s="7">
        <v>77.8</v>
      </c>
      <c r="G313" s="19">
        <v>2.87</v>
      </c>
      <c r="I313" s="19">
        <f t="shared" si="8"/>
        <v>0.80234997901804483</v>
      </c>
      <c r="J313" s="13">
        <f t="shared" si="9"/>
        <v>-6.02739726027397E-2</v>
      </c>
    </row>
    <row r="314" spans="1:33" x14ac:dyDescent="0.25">
      <c r="A314" s="4" t="s">
        <v>2</v>
      </c>
      <c r="B314" s="5">
        <v>40246</v>
      </c>
      <c r="C314" s="19">
        <v>85.69</v>
      </c>
      <c r="D314" s="3">
        <v>3.4099999999999998E-2</v>
      </c>
      <c r="E314" s="7">
        <v>103.55</v>
      </c>
      <c r="F314" s="7">
        <v>77.55</v>
      </c>
      <c r="G314" s="19">
        <v>2.91</v>
      </c>
      <c r="I314" s="19">
        <f t="shared" si="8"/>
        <v>0.79794376835921121</v>
      </c>
      <c r="J314" s="13">
        <f t="shared" si="9"/>
        <v>-6.5753424657534199E-2</v>
      </c>
    </row>
    <row r="315" spans="1:33" x14ac:dyDescent="0.25">
      <c r="A315" s="4" t="s">
        <v>2</v>
      </c>
      <c r="B315" s="5">
        <v>40247</v>
      </c>
      <c r="C315" s="19">
        <v>86.42</v>
      </c>
      <c r="D315" s="3">
        <v>3.4099999999999998E-2</v>
      </c>
      <c r="E315" s="7">
        <v>102.65</v>
      </c>
      <c r="F315" s="7">
        <v>77.2</v>
      </c>
      <c r="G315" s="19">
        <v>3</v>
      </c>
      <c r="I315" s="19">
        <f t="shared" si="8"/>
        <v>0.81326059588753696</v>
      </c>
      <c r="J315" s="13">
        <f t="shared" si="9"/>
        <v>-6.5753424657534199E-2</v>
      </c>
    </row>
    <row r="316" spans="1:33" x14ac:dyDescent="0.25">
      <c r="A316" s="4" t="s">
        <v>2</v>
      </c>
      <c r="B316" s="5">
        <v>40248</v>
      </c>
      <c r="C316" s="19">
        <v>85.76</v>
      </c>
      <c r="D316" s="3">
        <v>3.44E-2</v>
      </c>
      <c r="E316" s="7">
        <v>102.75</v>
      </c>
      <c r="F316" s="7">
        <v>77.14</v>
      </c>
      <c r="G316" s="19">
        <v>2.9</v>
      </c>
      <c r="I316" s="19">
        <f t="shared" si="8"/>
        <v>0.79941250524548901</v>
      </c>
      <c r="J316" s="13">
        <f t="shared" si="9"/>
        <v>-5.7534246575342451E-2</v>
      </c>
    </row>
    <row r="317" spans="1:33" x14ac:dyDescent="0.25">
      <c r="A317" s="4" t="s">
        <v>2</v>
      </c>
      <c r="B317" s="5">
        <v>40249</v>
      </c>
      <c r="C317" s="19">
        <v>86.41</v>
      </c>
      <c r="D317" s="3">
        <v>3.4700000000000002E-2</v>
      </c>
      <c r="E317" s="7">
        <v>102.35</v>
      </c>
      <c r="F317" s="7">
        <v>78</v>
      </c>
      <c r="G317" s="19">
        <v>2.91</v>
      </c>
      <c r="I317" s="19">
        <f t="shared" si="8"/>
        <v>0.81305077633235423</v>
      </c>
      <c r="J317" s="13">
        <f t="shared" si="9"/>
        <v>-4.9315068493150593E-2</v>
      </c>
    </row>
    <row r="318" spans="1:33" x14ac:dyDescent="0.25">
      <c r="A318" s="4" t="s">
        <v>2</v>
      </c>
      <c r="B318" s="5">
        <v>40252</v>
      </c>
      <c r="C318" s="19">
        <v>85.68</v>
      </c>
      <c r="D318" s="3">
        <v>3.4299999999999997E-2</v>
      </c>
      <c r="E318" s="7">
        <v>103.95</v>
      </c>
      <c r="F318" s="7">
        <v>79.099999999999994</v>
      </c>
      <c r="G318" s="19">
        <v>2.94</v>
      </c>
      <c r="I318" s="19">
        <f t="shared" si="8"/>
        <v>0.7977339488040287</v>
      </c>
      <c r="J318" s="13">
        <f t="shared" si="9"/>
        <v>-6.02739726027397E-2</v>
      </c>
    </row>
    <row r="319" spans="1:33" x14ac:dyDescent="0.25">
      <c r="A319" s="1" t="s">
        <v>2</v>
      </c>
      <c r="B319" s="2">
        <v>40253</v>
      </c>
      <c r="C319" s="19">
        <v>86.74</v>
      </c>
      <c r="D319" s="3">
        <v>3.4299999999999997E-2</v>
      </c>
      <c r="E319" s="7">
        <v>103.8</v>
      </c>
      <c r="F319" s="7">
        <v>78.63</v>
      </c>
      <c r="G319" s="19">
        <v>2.9</v>
      </c>
      <c r="I319" s="19">
        <f t="shared" si="8"/>
        <v>0.81997482165337821</v>
      </c>
      <c r="J319" s="13">
        <f t="shared" si="9"/>
        <v>-6.02739726027397E-2</v>
      </c>
      <c r="AA319" t="s">
        <v>28</v>
      </c>
      <c r="AB319" s="7">
        <v>16</v>
      </c>
      <c r="AC319" s="4">
        <f>AVERAGE(C319:C339)</f>
        <v>87.629047619047626</v>
      </c>
      <c r="AD319" s="6">
        <f>AVERAGE(D319:D339)</f>
        <v>3.4242857142857144E-2</v>
      </c>
      <c r="AE319" s="18">
        <f>AVERAGE(E319:E339)</f>
        <v>102.57333333333334</v>
      </c>
      <c r="AF319" s="18">
        <f>AVERAGE(F319:F339)</f>
        <v>80.872380952380951</v>
      </c>
      <c r="AG319" s="18">
        <f>AVERAGE(G319:G339)</f>
        <v>3.5666666666666678</v>
      </c>
    </row>
    <row r="320" spans="1:33" x14ac:dyDescent="0.25">
      <c r="A320" s="4" t="s">
        <v>2</v>
      </c>
      <c r="B320" s="5">
        <v>40254</v>
      </c>
      <c r="C320" s="19">
        <v>86</v>
      </c>
      <c r="D320" s="3">
        <v>3.4299999999999997E-2</v>
      </c>
      <c r="E320" s="7">
        <v>103.65</v>
      </c>
      <c r="F320" s="7">
        <v>79.400000000000006</v>
      </c>
      <c r="G320" s="19">
        <v>3.03</v>
      </c>
      <c r="I320" s="19">
        <f t="shared" si="8"/>
        <v>0.80444817456986994</v>
      </c>
      <c r="J320" s="13">
        <f t="shared" si="9"/>
        <v>-6.02739726027397E-2</v>
      </c>
      <c r="AC320" s="4"/>
    </row>
    <row r="321" spans="1:29" x14ac:dyDescent="0.25">
      <c r="A321" s="4" t="s">
        <v>2</v>
      </c>
      <c r="B321" s="5">
        <v>40255</v>
      </c>
      <c r="C321" s="19">
        <v>87.18</v>
      </c>
      <c r="D321" s="3">
        <v>3.39E-2</v>
      </c>
      <c r="E321" s="7">
        <v>103.65</v>
      </c>
      <c r="F321" s="7">
        <v>78.790000000000006</v>
      </c>
      <c r="G321" s="19">
        <v>3.01</v>
      </c>
      <c r="I321" s="19">
        <f t="shared" si="8"/>
        <v>0.82920688208141025</v>
      </c>
      <c r="J321" s="13">
        <f t="shared" si="9"/>
        <v>-7.1232876712328697E-2</v>
      </c>
      <c r="AC321" s="4"/>
    </row>
    <row r="322" spans="1:29" x14ac:dyDescent="0.25">
      <c r="A322" s="4" t="s">
        <v>2</v>
      </c>
      <c r="B322" s="5">
        <v>40256</v>
      </c>
      <c r="C322" s="19">
        <v>86.62</v>
      </c>
      <c r="D322" s="3">
        <v>3.4200000000000001E-2</v>
      </c>
      <c r="E322" s="7">
        <v>105.85</v>
      </c>
      <c r="F322" s="7">
        <v>80.37</v>
      </c>
      <c r="G322" s="19">
        <v>3.3</v>
      </c>
      <c r="I322" s="19">
        <f t="shared" si="8"/>
        <v>0.81745698699118785</v>
      </c>
      <c r="J322" s="13">
        <f t="shared" si="9"/>
        <v>-6.3013698630136949E-2</v>
      </c>
    </row>
    <row r="323" spans="1:29" x14ac:dyDescent="0.25">
      <c r="A323" s="4" t="s">
        <v>2</v>
      </c>
      <c r="B323" s="5">
        <v>40259</v>
      </c>
      <c r="C323" s="19">
        <v>86.81</v>
      </c>
      <c r="D323" s="3">
        <v>3.4000000000000002E-2</v>
      </c>
      <c r="E323" s="7">
        <v>105.35</v>
      </c>
      <c r="F323" s="7">
        <v>80</v>
      </c>
      <c r="G323" s="19">
        <v>3.39</v>
      </c>
      <c r="I323" s="19">
        <f t="shared" si="8"/>
        <v>0.821443558539656</v>
      </c>
      <c r="J323" s="13">
        <f t="shared" si="9"/>
        <v>-6.8493150684931337E-2</v>
      </c>
    </row>
    <row r="324" spans="1:29" x14ac:dyDescent="0.25">
      <c r="A324" s="4" t="s">
        <v>2</v>
      </c>
      <c r="B324" s="5">
        <v>40260</v>
      </c>
      <c r="C324" s="19">
        <v>87.54</v>
      </c>
      <c r="D324" s="3">
        <v>3.3599999999999998E-2</v>
      </c>
      <c r="E324" s="7">
        <v>105.45</v>
      </c>
      <c r="F324" s="7">
        <v>80.58</v>
      </c>
      <c r="G324" s="19">
        <v>3.69</v>
      </c>
      <c r="I324" s="19">
        <f t="shared" ref="I324:I387" si="10">C324/$C$2-1</f>
        <v>0.83676038606798175</v>
      </c>
      <c r="J324" s="13">
        <f t="shared" ref="J324:J387" si="11">D324/$D$2-1</f>
        <v>-7.9452054794520555E-2</v>
      </c>
    </row>
    <row r="325" spans="1:29" x14ac:dyDescent="0.25">
      <c r="A325" s="4" t="s">
        <v>2</v>
      </c>
      <c r="B325" s="5">
        <v>40261</v>
      </c>
      <c r="C325" s="19">
        <v>87.11</v>
      </c>
      <c r="D325" s="3">
        <v>3.3799999999999997E-2</v>
      </c>
      <c r="E325" s="7">
        <v>105.3</v>
      </c>
      <c r="F325" s="7">
        <v>80.53</v>
      </c>
      <c r="G325" s="19">
        <v>3.6</v>
      </c>
      <c r="I325" s="19">
        <f t="shared" si="10"/>
        <v>0.82773814519513222</v>
      </c>
      <c r="J325" s="13">
        <f t="shared" si="11"/>
        <v>-7.3972602739726057E-2</v>
      </c>
    </row>
    <row r="326" spans="1:29" x14ac:dyDescent="0.25">
      <c r="A326" s="4" t="s">
        <v>2</v>
      </c>
      <c r="B326" s="5">
        <v>40262</v>
      </c>
      <c r="C326" s="19">
        <v>87.51</v>
      </c>
      <c r="D326" s="3">
        <v>3.4299999999999997E-2</v>
      </c>
      <c r="E326" s="7">
        <v>103.45</v>
      </c>
      <c r="F326" s="7">
        <v>81</v>
      </c>
      <c r="G326" s="19">
        <v>4.1399999999999997</v>
      </c>
      <c r="I326" s="19">
        <f t="shared" si="10"/>
        <v>0.83613092740243422</v>
      </c>
      <c r="J326" s="13">
        <f t="shared" si="11"/>
        <v>-6.02739726027397E-2</v>
      </c>
    </row>
    <row r="327" spans="1:29" x14ac:dyDescent="0.25">
      <c r="A327" s="4" t="s">
        <v>2</v>
      </c>
      <c r="B327" s="5">
        <v>40263</v>
      </c>
      <c r="C327" s="19">
        <v>87.2</v>
      </c>
      <c r="D327" s="3">
        <v>3.4599999999999999E-2</v>
      </c>
      <c r="E327" s="7">
        <v>103.45</v>
      </c>
      <c r="F327" s="7">
        <v>81.2</v>
      </c>
      <c r="G327" s="19">
        <v>4.03</v>
      </c>
      <c r="I327" s="19">
        <f t="shared" si="10"/>
        <v>0.82962652119177527</v>
      </c>
      <c r="J327" s="13">
        <f t="shared" si="11"/>
        <v>-5.2054794520547953E-2</v>
      </c>
    </row>
    <row r="328" spans="1:29" x14ac:dyDescent="0.25">
      <c r="A328" s="4" t="s">
        <v>2</v>
      </c>
      <c r="B328" s="5">
        <v>40266</v>
      </c>
      <c r="C328" s="19">
        <v>87.6</v>
      </c>
      <c r="D328" s="3">
        <v>3.4700000000000002E-2</v>
      </c>
      <c r="E328" s="7">
        <v>103.05</v>
      </c>
      <c r="F328" s="7">
        <v>80.91</v>
      </c>
      <c r="G328" s="19">
        <v>3.9</v>
      </c>
      <c r="I328" s="19">
        <f t="shared" si="10"/>
        <v>0.83801930339907682</v>
      </c>
      <c r="J328" s="13">
        <f t="shared" si="11"/>
        <v>-4.9315068493150593E-2</v>
      </c>
    </row>
    <row r="329" spans="1:29" x14ac:dyDescent="0.25">
      <c r="A329" s="4" t="s">
        <v>2</v>
      </c>
      <c r="B329" s="5">
        <v>40267</v>
      </c>
      <c r="C329" s="19">
        <v>86.89</v>
      </c>
      <c r="D329" s="3">
        <v>3.44E-2</v>
      </c>
      <c r="E329" s="7">
        <v>102.1</v>
      </c>
      <c r="F329" s="7">
        <v>81.27</v>
      </c>
      <c r="G329" s="19">
        <v>4</v>
      </c>
      <c r="I329" s="19">
        <f t="shared" si="10"/>
        <v>0.82312211498111632</v>
      </c>
      <c r="J329" s="13">
        <f t="shared" si="11"/>
        <v>-5.7534246575342451E-2</v>
      </c>
    </row>
    <row r="330" spans="1:29" x14ac:dyDescent="0.25">
      <c r="A330" s="4" t="s">
        <v>2</v>
      </c>
      <c r="B330" s="5">
        <v>40268</v>
      </c>
      <c r="C330" s="19">
        <v>86.54</v>
      </c>
      <c r="D330" s="3">
        <v>3.4200000000000001E-2</v>
      </c>
      <c r="E330" s="7">
        <v>101</v>
      </c>
      <c r="F330" s="7">
        <v>79.33</v>
      </c>
      <c r="G330" s="19">
        <v>3.9</v>
      </c>
      <c r="I330" s="19">
        <f t="shared" si="10"/>
        <v>0.81577843054972754</v>
      </c>
      <c r="J330" s="13">
        <f t="shared" si="11"/>
        <v>-6.3013698630136949E-2</v>
      </c>
    </row>
    <row r="331" spans="1:29" x14ac:dyDescent="0.25">
      <c r="A331" s="4" t="s">
        <v>2</v>
      </c>
      <c r="B331" s="5">
        <v>40269</v>
      </c>
      <c r="C331" s="19">
        <v>88.6</v>
      </c>
      <c r="D331" s="3">
        <v>3.4000000000000002E-2</v>
      </c>
      <c r="E331" s="7">
        <v>102.8</v>
      </c>
      <c r="F331" s="7">
        <v>79.5</v>
      </c>
      <c r="G331" s="19">
        <v>3.88</v>
      </c>
      <c r="I331" s="19">
        <f t="shared" si="10"/>
        <v>0.85900125891733103</v>
      </c>
      <c r="J331" s="13">
        <f t="shared" si="11"/>
        <v>-6.8493150684931337E-2</v>
      </c>
    </row>
    <row r="332" spans="1:29" x14ac:dyDescent="0.25">
      <c r="A332" s="4" t="s">
        <v>2</v>
      </c>
      <c r="B332" s="5">
        <v>40274</v>
      </c>
      <c r="C332" s="19">
        <v>88.34</v>
      </c>
      <c r="D332" s="3">
        <v>3.44E-2</v>
      </c>
      <c r="E332" s="7">
        <v>101.5</v>
      </c>
      <c r="F332" s="7">
        <v>82.25</v>
      </c>
      <c r="G332" s="19">
        <v>3.65</v>
      </c>
      <c r="I332" s="19">
        <f t="shared" si="10"/>
        <v>0.85354595048258508</v>
      </c>
      <c r="J332" s="13">
        <f t="shared" si="11"/>
        <v>-5.7534246575342451E-2</v>
      </c>
    </row>
    <row r="333" spans="1:29" x14ac:dyDescent="0.25">
      <c r="A333" s="4" t="s">
        <v>2</v>
      </c>
      <c r="B333" s="5">
        <v>40275</v>
      </c>
      <c r="C333" s="19">
        <v>86.48</v>
      </c>
      <c r="D333" s="3">
        <v>3.44E-2</v>
      </c>
      <c r="E333" s="7">
        <v>102</v>
      </c>
      <c r="F333" s="7">
        <v>82.35</v>
      </c>
      <c r="G333" s="19">
        <v>3.72</v>
      </c>
      <c r="I333" s="19">
        <f t="shared" si="10"/>
        <v>0.81451951321863225</v>
      </c>
      <c r="J333" s="13">
        <f t="shared" si="11"/>
        <v>-5.7534246575342451E-2</v>
      </c>
    </row>
    <row r="334" spans="1:29" x14ac:dyDescent="0.25">
      <c r="A334" s="4" t="s">
        <v>2</v>
      </c>
      <c r="B334" s="5">
        <v>40276</v>
      </c>
      <c r="C334" s="19">
        <v>84.95</v>
      </c>
      <c r="D334" s="3">
        <v>3.4099999999999998E-2</v>
      </c>
      <c r="E334" s="7">
        <v>100</v>
      </c>
      <c r="F334" s="7">
        <v>81.41</v>
      </c>
      <c r="G334" s="19">
        <v>3.7</v>
      </c>
      <c r="I334" s="19">
        <f t="shared" si="10"/>
        <v>0.78241712127570318</v>
      </c>
      <c r="J334" s="13">
        <f t="shared" si="11"/>
        <v>-6.5753424657534199E-2</v>
      </c>
    </row>
    <row r="335" spans="1:29" x14ac:dyDescent="0.25">
      <c r="A335" s="4" t="s">
        <v>2</v>
      </c>
      <c r="B335" s="5">
        <v>40277</v>
      </c>
      <c r="C335" s="19">
        <v>88.39</v>
      </c>
      <c r="D335" s="3">
        <v>3.4200000000000001E-2</v>
      </c>
      <c r="E335" s="7">
        <v>99.97</v>
      </c>
      <c r="F335" s="7">
        <v>80.400000000000006</v>
      </c>
      <c r="G335" s="19">
        <v>3.65</v>
      </c>
      <c r="I335" s="19">
        <f t="shared" si="10"/>
        <v>0.85459504825849786</v>
      </c>
      <c r="J335" s="13">
        <f t="shared" si="11"/>
        <v>-6.3013698630136949E-2</v>
      </c>
    </row>
    <row r="336" spans="1:29" x14ac:dyDescent="0.25">
      <c r="A336" s="4" t="s">
        <v>2</v>
      </c>
      <c r="B336" s="5">
        <v>40280</v>
      </c>
      <c r="C336" s="19">
        <v>88.75</v>
      </c>
      <c r="D336" s="3">
        <v>3.4700000000000002E-2</v>
      </c>
      <c r="E336" s="7">
        <v>99.95</v>
      </c>
      <c r="F336" s="7">
        <v>81.819999999999993</v>
      </c>
      <c r="G336" s="19">
        <v>3.5</v>
      </c>
      <c r="I336" s="19">
        <f t="shared" si="10"/>
        <v>0.86214855224506937</v>
      </c>
      <c r="J336" s="13">
        <f t="shared" si="11"/>
        <v>-4.9315068493150593E-2</v>
      </c>
    </row>
    <row r="337" spans="1:33" x14ac:dyDescent="0.25">
      <c r="A337" s="4" t="s">
        <v>2</v>
      </c>
      <c r="B337" s="5">
        <v>40281</v>
      </c>
      <c r="C337" s="19">
        <v>90.05</v>
      </c>
      <c r="D337" s="3">
        <v>3.4599999999999999E-2</v>
      </c>
      <c r="E337" s="7">
        <v>99.72</v>
      </c>
      <c r="F337" s="7">
        <v>81.75</v>
      </c>
      <c r="G337" s="19">
        <v>3.45</v>
      </c>
      <c r="I337" s="19">
        <f t="shared" si="10"/>
        <v>0.8894250944187998</v>
      </c>
      <c r="J337" s="13">
        <f t="shared" si="11"/>
        <v>-5.2054794520547953E-2</v>
      </c>
    </row>
    <row r="338" spans="1:33" x14ac:dyDescent="0.25">
      <c r="A338" s="4" t="s">
        <v>2</v>
      </c>
      <c r="B338" s="5">
        <v>40282</v>
      </c>
      <c r="C338" s="19">
        <v>90.39</v>
      </c>
      <c r="D338" s="3">
        <v>3.4299999999999997E-2</v>
      </c>
      <c r="E338" s="7">
        <v>100.9</v>
      </c>
      <c r="F338" s="7">
        <v>82.83</v>
      </c>
      <c r="G338" s="19">
        <v>3.26</v>
      </c>
      <c r="I338" s="19">
        <f t="shared" si="10"/>
        <v>0.89655895929500651</v>
      </c>
      <c r="J338" s="13">
        <f t="shared" si="11"/>
        <v>-6.02739726027397E-2</v>
      </c>
    </row>
    <row r="339" spans="1:33" x14ac:dyDescent="0.25">
      <c r="A339" s="4" t="s">
        <v>2</v>
      </c>
      <c r="B339" s="5">
        <v>40283</v>
      </c>
      <c r="C339" s="19">
        <v>90.52</v>
      </c>
      <c r="D339" s="3">
        <v>3.4099999999999998E-2</v>
      </c>
      <c r="E339" s="7">
        <v>101.1</v>
      </c>
      <c r="F339" s="7">
        <v>84</v>
      </c>
      <c r="G339" s="19">
        <v>3.2</v>
      </c>
      <c r="I339" s="19">
        <f t="shared" si="10"/>
        <v>0.89928661351237937</v>
      </c>
      <c r="J339" s="13">
        <f t="shared" si="11"/>
        <v>-6.5753424657534199E-2</v>
      </c>
    </row>
    <row r="340" spans="1:33" x14ac:dyDescent="0.25">
      <c r="A340" s="1" t="s">
        <v>2</v>
      </c>
      <c r="B340" s="2">
        <v>40284</v>
      </c>
      <c r="C340" s="19">
        <v>87.53</v>
      </c>
      <c r="D340" s="3">
        <v>3.4000000000000002E-2</v>
      </c>
      <c r="E340" s="7">
        <v>101.45</v>
      </c>
      <c r="F340" s="7">
        <v>83.79</v>
      </c>
      <c r="G340" s="19">
        <v>3.38</v>
      </c>
      <c r="I340" s="19">
        <f t="shared" si="10"/>
        <v>0.83655056651279924</v>
      </c>
      <c r="J340" s="13">
        <f t="shared" si="11"/>
        <v>-6.8493150684931337E-2</v>
      </c>
      <c r="AA340" t="s">
        <v>27</v>
      </c>
      <c r="AB340" s="7">
        <v>17</v>
      </c>
      <c r="AC340" s="4">
        <f>AVERAGE(C340:C360)</f>
        <v>86.989047619047625</v>
      </c>
      <c r="AD340" s="6">
        <f>AVERAGE(D340:D360)</f>
        <v>3.2923809523809522E-2</v>
      </c>
      <c r="AE340" s="18">
        <f>AVERAGE(E340:E360)</f>
        <v>101.42380952380952</v>
      </c>
      <c r="AF340" s="18">
        <f>AVERAGE(F340:F360)</f>
        <v>80.65857142857142</v>
      </c>
      <c r="AG340" s="18">
        <f>AVERAGE(G340:G360)</f>
        <v>3.1861904761904762</v>
      </c>
    </row>
    <row r="341" spans="1:33" x14ac:dyDescent="0.25">
      <c r="A341" s="4" t="s">
        <v>2</v>
      </c>
      <c r="B341" s="5">
        <v>40287</v>
      </c>
      <c r="C341" s="19">
        <v>86.72</v>
      </c>
      <c r="D341" s="3">
        <v>3.3700000000000001E-2</v>
      </c>
      <c r="E341" s="7">
        <v>99.63</v>
      </c>
      <c r="F341" s="7">
        <v>82.8</v>
      </c>
      <c r="G341" s="19">
        <v>3.31</v>
      </c>
      <c r="I341" s="19">
        <f t="shared" si="10"/>
        <v>0.81955518254301318</v>
      </c>
      <c r="J341" s="13">
        <f t="shared" si="11"/>
        <v>-7.6712328767123195E-2</v>
      </c>
      <c r="AC341" s="4"/>
    </row>
    <row r="342" spans="1:33" x14ac:dyDescent="0.25">
      <c r="A342" s="4" t="s">
        <v>2</v>
      </c>
      <c r="B342" s="5">
        <v>40288</v>
      </c>
      <c r="C342" s="19">
        <v>88.17</v>
      </c>
      <c r="D342" s="3">
        <v>3.3799999999999997E-2</v>
      </c>
      <c r="E342" s="7">
        <v>100.75</v>
      </c>
      <c r="F342" s="7">
        <v>82.57</v>
      </c>
      <c r="G342" s="19">
        <v>3.33</v>
      </c>
      <c r="I342" s="19">
        <f t="shared" si="10"/>
        <v>0.84997901804448195</v>
      </c>
      <c r="J342" s="13">
        <f t="shared" si="11"/>
        <v>-7.3972602739726057E-2</v>
      </c>
      <c r="AC342" s="4"/>
    </row>
    <row r="343" spans="1:33" x14ac:dyDescent="0.25">
      <c r="A343" s="4" t="s">
        <v>2</v>
      </c>
      <c r="B343" s="5">
        <v>40289</v>
      </c>
      <c r="C343" s="19">
        <v>87.6</v>
      </c>
      <c r="D343" s="3">
        <v>3.39E-2</v>
      </c>
      <c r="E343" s="7">
        <v>100.9</v>
      </c>
      <c r="F343" s="7">
        <v>83.27</v>
      </c>
      <c r="G343" s="19">
        <v>3.21</v>
      </c>
      <c r="I343" s="19">
        <f t="shared" si="10"/>
        <v>0.83801930339907682</v>
      </c>
      <c r="J343" s="13">
        <f t="shared" si="11"/>
        <v>-7.1232876712328697E-2</v>
      </c>
    </row>
    <row r="344" spans="1:33" x14ac:dyDescent="0.25">
      <c r="A344" s="4" t="s">
        <v>2</v>
      </c>
      <c r="B344" s="5">
        <v>40290</v>
      </c>
      <c r="C344" s="19">
        <v>87.17</v>
      </c>
      <c r="D344" s="3">
        <v>3.39E-2</v>
      </c>
      <c r="E344" s="7">
        <v>99.9</v>
      </c>
      <c r="F344" s="7">
        <v>82.53</v>
      </c>
      <c r="G344" s="19">
        <v>3.22</v>
      </c>
      <c r="I344" s="19">
        <f t="shared" si="10"/>
        <v>0.82899706252622751</v>
      </c>
      <c r="J344" s="13">
        <f t="shared" si="11"/>
        <v>-7.1232876712328697E-2</v>
      </c>
    </row>
    <row r="345" spans="1:33" x14ac:dyDescent="0.25">
      <c r="A345" s="4" t="s">
        <v>2</v>
      </c>
      <c r="B345" s="5">
        <v>40291</v>
      </c>
      <c r="C345" s="19">
        <v>88.97</v>
      </c>
      <c r="D345" s="3">
        <v>3.4000000000000002E-2</v>
      </c>
      <c r="E345" s="7">
        <v>100.45</v>
      </c>
      <c r="F345" s="7">
        <v>82.11</v>
      </c>
      <c r="G345" s="19">
        <v>3.15</v>
      </c>
      <c r="I345" s="19">
        <f t="shared" si="10"/>
        <v>0.86676458245908528</v>
      </c>
      <c r="J345" s="13">
        <f t="shared" si="11"/>
        <v>-6.8493150684931337E-2</v>
      </c>
    </row>
    <row r="346" spans="1:33" x14ac:dyDescent="0.25">
      <c r="A346" s="4" t="s">
        <v>2</v>
      </c>
      <c r="B346" s="5">
        <v>40294</v>
      </c>
      <c r="C346" s="19">
        <v>90.37</v>
      </c>
      <c r="D346" s="3">
        <v>3.3500000000000002E-2</v>
      </c>
      <c r="E346" s="7">
        <v>101.7</v>
      </c>
      <c r="F346" s="7">
        <v>83.4</v>
      </c>
      <c r="G346" s="19">
        <v>3.12</v>
      </c>
      <c r="I346" s="19">
        <f t="shared" si="10"/>
        <v>0.89613932018464149</v>
      </c>
      <c r="J346" s="13">
        <f t="shared" si="11"/>
        <v>-8.2191780821917693E-2</v>
      </c>
    </row>
    <row r="347" spans="1:33" x14ac:dyDescent="0.25">
      <c r="A347" s="4" t="s">
        <v>2</v>
      </c>
      <c r="B347" s="5">
        <v>40295</v>
      </c>
      <c r="C347" s="19">
        <v>86.3</v>
      </c>
      <c r="D347" s="3">
        <v>3.3599999999999998E-2</v>
      </c>
      <c r="E347" s="7">
        <v>100.15</v>
      </c>
      <c r="F347" s="7">
        <v>83.82</v>
      </c>
      <c r="G347" s="19">
        <v>3.2</v>
      </c>
      <c r="I347" s="19">
        <f t="shared" si="10"/>
        <v>0.81074276122534616</v>
      </c>
      <c r="J347" s="13">
        <f t="shared" si="11"/>
        <v>-7.9452054794520555E-2</v>
      </c>
    </row>
    <row r="348" spans="1:33" x14ac:dyDescent="0.25">
      <c r="A348" s="4" t="s">
        <v>2</v>
      </c>
      <c r="B348" s="5">
        <v>40296</v>
      </c>
      <c r="C348" s="19">
        <v>84.86</v>
      </c>
      <c r="D348" s="3">
        <v>3.2899999999999999E-2</v>
      </c>
      <c r="E348" s="7">
        <v>98.5</v>
      </c>
      <c r="F348" s="7">
        <v>80.069999999999993</v>
      </c>
      <c r="G348" s="19">
        <v>3.08</v>
      </c>
      <c r="I348" s="19">
        <f t="shared" si="10"/>
        <v>0.78052874527906013</v>
      </c>
      <c r="J348" s="13">
        <f t="shared" si="11"/>
        <v>-9.8630136986301298E-2</v>
      </c>
    </row>
    <row r="349" spans="1:33" x14ac:dyDescent="0.25">
      <c r="A349" s="4" t="s">
        <v>2</v>
      </c>
      <c r="B349" s="5">
        <v>40297</v>
      </c>
      <c r="C349" s="19">
        <v>86.93</v>
      </c>
      <c r="D349" s="3">
        <v>3.3300000000000003E-2</v>
      </c>
      <c r="E349" s="7">
        <v>98.27</v>
      </c>
      <c r="F349" s="7">
        <v>79</v>
      </c>
      <c r="G349" s="19">
        <v>3.15</v>
      </c>
      <c r="I349" s="19">
        <f t="shared" si="10"/>
        <v>0.82396139320184658</v>
      </c>
      <c r="J349" s="13">
        <f t="shared" si="11"/>
        <v>-8.7671232876712191E-2</v>
      </c>
    </row>
    <row r="350" spans="1:33" x14ac:dyDescent="0.25">
      <c r="A350" s="4" t="s">
        <v>2</v>
      </c>
      <c r="B350" s="5">
        <v>40298</v>
      </c>
      <c r="C350" s="19">
        <v>86.84</v>
      </c>
      <c r="D350" s="3">
        <v>3.3300000000000003E-2</v>
      </c>
      <c r="E350" s="7">
        <v>99.85</v>
      </c>
      <c r="F350" s="7">
        <v>81.290000000000006</v>
      </c>
      <c r="G350" s="19">
        <v>3.15</v>
      </c>
      <c r="I350" s="19">
        <f t="shared" si="10"/>
        <v>0.82207301720520376</v>
      </c>
      <c r="J350" s="13">
        <f t="shared" si="11"/>
        <v>-8.7671232876712191E-2</v>
      </c>
    </row>
    <row r="351" spans="1:33" x14ac:dyDescent="0.25">
      <c r="A351" s="4" t="s">
        <v>2</v>
      </c>
      <c r="B351" s="5">
        <v>40301</v>
      </c>
      <c r="C351" s="19">
        <v>87.28</v>
      </c>
      <c r="D351" s="3">
        <v>3.3099999999999997E-2</v>
      </c>
      <c r="E351" s="7">
        <v>102</v>
      </c>
      <c r="F351" s="7">
        <v>79.42</v>
      </c>
      <c r="G351" s="19">
        <v>3.1</v>
      </c>
      <c r="I351" s="19">
        <f t="shared" si="10"/>
        <v>0.83130507763323558</v>
      </c>
      <c r="J351" s="13">
        <f t="shared" si="11"/>
        <v>-9.3150684931506911E-2</v>
      </c>
    </row>
    <row r="352" spans="1:33" x14ac:dyDescent="0.25">
      <c r="A352" s="4" t="s">
        <v>2</v>
      </c>
      <c r="B352" s="5">
        <v>40302</v>
      </c>
      <c r="C352" s="19">
        <v>84.21</v>
      </c>
      <c r="D352" s="3">
        <v>3.2899999999999999E-2</v>
      </c>
      <c r="E352" s="7">
        <v>102.4</v>
      </c>
      <c r="F352" s="7">
        <v>81.62</v>
      </c>
      <c r="G352" s="19">
        <v>3.21</v>
      </c>
      <c r="I352" s="19">
        <f t="shared" si="10"/>
        <v>0.76689047419219469</v>
      </c>
      <c r="J352" s="13">
        <f t="shared" si="11"/>
        <v>-9.8630136986301298E-2</v>
      </c>
    </row>
    <row r="353" spans="1:33" x14ac:dyDescent="0.25">
      <c r="A353" s="4" t="s">
        <v>2</v>
      </c>
      <c r="B353" s="5">
        <v>40303</v>
      </c>
      <c r="C353" s="19">
        <v>84.01</v>
      </c>
      <c r="D353" s="3">
        <v>3.2000000000000001E-2</v>
      </c>
      <c r="E353" s="7">
        <v>100.45</v>
      </c>
      <c r="F353" s="7">
        <v>77.290000000000006</v>
      </c>
      <c r="G353" s="19">
        <v>3.3</v>
      </c>
      <c r="I353" s="19">
        <f t="shared" si="10"/>
        <v>0.76269408308854403</v>
      </c>
      <c r="J353" s="13">
        <f t="shared" si="11"/>
        <v>-0.12328767123287665</v>
      </c>
    </row>
    <row r="354" spans="1:33" x14ac:dyDescent="0.25">
      <c r="A354" s="4" t="s">
        <v>2</v>
      </c>
      <c r="B354" s="5">
        <v>40304</v>
      </c>
      <c r="C354" s="19">
        <v>83.66</v>
      </c>
      <c r="D354" s="3">
        <v>3.2000000000000001E-2</v>
      </c>
      <c r="E354" s="7">
        <v>99.5</v>
      </c>
      <c r="F354" s="7">
        <v>76.06</v>
      </c>
      <c r="G354" s="19">
        <v>3.2</v>
      </c>
      <c r="I354" s="19">
        <f t="shared" si="10"/>
        <v>0.75535039865715481</v>
      </c>
      <c r="J354" s="13">
        <f t="shared" si="11"/>
        <v>-0.12328767123287665</v>
      </c>
    </row>
    <row r="355" spans="1:33" x14ac:dyDescent="0.25">
      <c r="A355" s="4" t="s">
        <v>2</v>
      </c>
      <c r="B355" s="5">
        <v>40305</v>
      </c>
      <c r="C355" s="19">
        <v>79.510000000000005</v>
      </c>
      <c r="D355" s="3">
        <v>3.1399999999999997E-2</v>
      </c>
      <c r="E355" s="7">
        <v>98.5</v>
      </c>
      <c r="F355" s="7">
        <v>75.36</v>
      </c>
      <c r="G355" s="19">
        <v>3.16</v>
      </c>
      <c r="I355" s="19">
        <f t="shared" si="10"/>
        <v>0.66827528325639962</v>
      </c>
      <c r="J355" s="13">
        <f t="shared" si="11"/>
        <v>-0.13972602739726026</v>
      </c>
    </row>
    <row r="356" spans="1:33" x14ac:dyDescent="0.25">
      <c r="A356" s="4" t="s">
        <v>2</v>
      </c>
      <c r="B356" s="5">
        <v>40308</v>
      </c>
      <c r="C356" s="19">
        <v>87.53</v>
      </c>
      <c r="D356" s="3">
        <v>3.2599999999999997E-2</v>
      </c>
      <c r="E356" s="7">
        <v>101.9</v>
      </c>
      <c r="F356" s="7">
        <v>76.63</v>
      </c>
      <c r="G356" s="19">
        <v>3.1</v>
      </c>
      <c r="I356" s="19">
        <f t="shared" si="10"/>
        <v>0.83655056651279924</v>
      </c>
      <c r="J356" s="13">
        <f t="shared" si="11"/>
        <v>-0.10684931506849316</v>
      </c>
    </row>
    <row r="357" spans="1:33" x14ac:dyDescent="0.25">
      <c r="A357" s="4" t="s">
        <v>2</v>
      </c>
      <c r="B357" s="5">
        <v>40309</v>
      </c>
      <c r="C357" s="19">
        <v>88.23</v>
      </c>
      <c r="D357" s="3">
        <v>3.1899999999999998E-2</v>
      </c>
      <c r="E357" s="7">
        <v>103.1</v>
      </c>
      <c r="F357" s="7">
        <v>78.599999999999994</v>
      </c>
      <c r="G357" s="19">
        <v>3.14</v>
      </c>
      <c r="I357" s="19">
        <f t="shared" si="10"/>
        <v>0.85123793537557724</v>
      </c>
      <c r="J357" s="13">
        <f t="shared" si="11"/>
        <v>-0.12602739726027401</v>
      </c>
    </row>
    <row r="358" spans="1:33" x14ac:dyDescent="0.25">
      <c r="A358" s="4" t="s">
        <v>2</v>
      </c>
      <c r="B358" s="5">
        <v>40310</v>
      </c>
      <c r="C358" s="19">
        <v>91.17</v>
      </c>
      <c r="D358" s="3">
        <v>3.2199999999999999E-2</v>
      </c>
      <c r="E358" s="7">
        <v>103.85</v>
      </c>
      <c r="F358" s="7">
        <v>78.69</v>
      </c>
      <c r="G358" s="19">
        <v>3.15</v>
      </c>
      <c r="I358" s="19">
        <f t="shared" si="10"/>
        <v>0.91292488459924481</v>
      </c>
      <c r="J358" s="13">
        <f t="shared" si="11"/>
        <v>-0.11780821917808215</v>
      </c>
    </row>
    <row r="359" spans="1:33" x14ac:dyDescent="0.25">
      <c r="A359" s="4" t="s">
        <v>2</v>
      </c>
      <c r="B359" s="5">
        <v>40311</v>
      </c>
      <c r="C359" s="19">
        <v>91.65</v>
      </c>
      <c r="D359" s="3">
        <v>3.2000000000000001E-2</v>
      </c>
      <c r="E359" s="7">
        <v>108.8</v>
      </c>
      <c r="F359" s="7">
        <v>83.31</v>
      </c>
      <c r="G359" s="19">
        <v>3.15</v>
      </c>
      <c r="I359" s="19">
        <f t="shared" si="10"/>
        <v>0.9229962232480069</v>
      </c>
      <c r="J359" s="13">
        <f t="shared" si="11"/>
        <v>-0.12328767123287665</v>
      </c>
    </row>
    <row r="360" spans="1:33" x14ac:dyDescent="0.25">
      <c r="A360" s="4" t="s">
        <v>2</v>
      </c>
      <c r="B360" s="5">
        <v>40312</v>
      </c>
      <c r="C360" s="19">
        <v>88.06</v>
      </c>
      <c r="D360" s="3">
        <v>3.1399999999999997E-2</v>
      </c>
      <c r="E360" s="7">
        <v>107.85</v>
      </c>
      <c r="F360" s="7">
        <v>82.2</v>
      </c>
      <c r="G360" s="19">
        <v>3.1</v>
      </c>
      <c r="I360" s="19">
        <f t="shared" si="10"/>
        <v>0.84767100293747388</v>
      </c>
      <c r="J360" s="13">
        <f t="shared" si="11"/>
        <v>-0.13972602739726026</v>
      </c>
    </row>
    <row r="361" spans="1:33" x14ac:dyDescent="0.25">
      <c r="A361" s="1" t="s">
        <v>2</v>
      </c>
      <c r="B361" s="2">
        <v>40315</v>
      </c>
      <c r="C361" s="19">
        <v>87.09</v>
      </c>
      <c r="D361" s="3">
        <v>3.1300000000000001E-2</v>
      </c>
      <c r="E361" s="7">
        <v>105.3</v>
      </c>
      <c r="F361" s="7">
        <v>78.900000000000006</v>
      </c>
      <c r="G361" s="19">
        <v>3.15</v>
      </c>
      <c r="I361" s="19">
        <f t="shared" si="10"/>
        <v>0.8273185060847672</v>
      </c>
      <c r="J361" s="13">
        <f t="shared" si="11"/>
        <v>-0.14246575342465739</v>
      </c>
      <c r="AA361" t="s">
        <v>26</v>
      </c>
      <c r="AB361" s="7">
        <v>18</v>
      </c>
      <c r="AC361" s="4">
        <f>AVERAGE(C361:C382)</f>
        <v>87.159090909090921</v>
      </c>
      <c r="AD361" s="6">
        <f>AVERAGE(D361:D382)</f>
        <v>3.0127272727272735E-2</v>
      </c>
      <c r="AE361" s="18">
        <f>AVERAGE(E361:E382)</f>
        <v>107.06363636363636</v>
      </c>
      <c r="AF361" s="18">
        <f>AVERAGE(F361:F382)</f>
        <v>78.291818181818172</v>
      </c>
      <c r="AG361" s="18">
        <f>AVERAGE(G361:G382)</f>
        <v>3.3290909090909087</v>
      </c>
    </row>
    <row r="362" spans="1:33" x14ac:dyDescent="0.25">
      <c r="A362" s="4" t="s">
        <v>2</v>
      </c>
      <c r="B362" s="5">
        <v>40316</v>
      </c>
      <c r="C362" s="19">
        <v>88.89</v>
      </c>
      <c r="D362" s="3">
        <v>3.1300000000000001E-2</v>
      </c>
      <c r="E362" s="7">
        <v>106.35</v>
      </c>
      <c r="F362" s="7">
        <v>80.36</v>
      </c>
      <c r="G362" s="19">
        <v>3.16</v>
      </c>
      <c r="I362" s="19">
        <f t="shared" si="10"/>
        <v>0.86508602601762496</v>
      </c>
      <c r="J362" s="13">
        <f t="shared" si="11"/>
        <v>-0.14246575342465739</v>
      </c>
      <c r="AC362" s="4"/>
    </row>
    <row r="363" spans="1:33" x14ac:dyDescent="0.25">
      <c r="A363" s="4" t="s">
        <v>2</v>
      </c>
      <c r="B363" s="5">
        <v>40317</v>
      </c>
      <c r="C363" s="19">
        <v>86.16</v>
      </c>
      <c r="D363" s="3">
        <v>0.03</v>
      </c>
      <c r="E363" s="7">
        <v>106.55</v>
      </c>
      <c r="F363" s="7">
        <v>78.56</v>
      </c>
      <c r="G363" s="19">
        <v>3.24</v>
      </c>
      <c r="I363" s="19">
        <f t="shared" si="10"/>
        <v>0.80780528745279057</v>
      </c>
      <c r="J363" s="13">
        <f t="shared" si="11"/>
        <v>-0.17808219178082185</v>
      </c>
      <c r="AC363" s="4"/>
    </row>
    <row r="364" spans="1:33" x14ac:dyDescent="0.25">
      <c r="A364" s="4" t="s">
        <v>2</v>
      </c>
      <c r="B364" s="5">
        <v>40318</v>
      </c>
      <c r="C364" s="19">
        <v>83.41</v>
      </c>
      <c r="D364" s="3">
        <v>3.0300000000000001E-2</v>
      </c>
      <c r="E364" s="7">
        <v>105.7</v>
      </c>
      <c r="F364" s="7">
        <v>76.38</v>
      </c>
      <c r="G364" s="19">
        <v>3.16</v>
      </c>
      <c r="I364" s="19">
        <f t="shared" si="10"/>
        <v>0.75010490977759137</v>
      </c>
      <c r="J364" s="13">
        <f t="shared" si="11"/>
        <v>-0.16986301369863011</v>
      </c>
    </row>
    <row r="365" spans="1:33" x14ac:dyDescent="0.25">
      <c r="A365" s="4" t="s">
        <v>2</v>
      </c>
      <c r="B365" s="5">
        <v>40319</v>
      </c>
      <c r="C365" s="19">
        <v>83.74</v>
      </c>
      <c r="D365" s="3">
        <v>2.93E-2</v>
      </c>
      <c r="E365" s="7">
        <v>102.35</v>
      </c>
      <c r="F365" s="7">
        <v>74.959999999999994</v>
      </c>
      <c r="G365" s="19">
        <v>3.28</v>
      </c>
      <c r="I365" s="19">
        <f t="shared" si="10"/>
        <v>0.75702895509861512</v>
      </c>
      <c r="J365" s="13">
        <f t="shared" si="11"/>
        <v>-0.19726027397260271</v>
      </c>
    </row>
    <row r="366" spans="1:33" x14ac:dyDescent="0.25">
      <c r="A366" s="4" t="s">
        <v>2</v>
      </c>
      <c r="B366" s="5">
        <v>40322</v>
      </c>
      <c r="C366" s="19">
        <v>82.85</v>
      </c>
      <c r="D366" s="3">
        <v>2.92E-2</v>
      </c>
      <c r="E366" s="7">
        <v>103.5</v>
      </c>
      <c r="F366" s="7">
        <v>76.2</v>
      </c>
      <c r="G366" s="19">
        <v>3.25</v>
      </c>
      <c r="I366" s="19">
        <f t="shared" si="10"/>
        <v>0.73835501468736897</v>
      </c>
      <c r="J366" s="13">
        <f t="shared" si="11"/>
        <v>-0.19999999999999996</v>
      </c>
    </row>
    <row r="367" spans="1:33" x14ac:dyDescent="0.25">
      <c r="A367" s="4" t="s">
        <v>2</v>
      </c>
      <c r="B367" s="5">
        <v>40323</v>
      </c>
      <c r="C367" s="19">
        <v>81.239999999999995</v>
      </c>
      <c r="D367" s="3">
        <v>2.86E-2</v>
      </c>
      <c r="E367" s="7">
        <v>100</v>
      </c>
      <c r="F367" s="7">
        <v>72.27</v>
      </c>
      <c r="G367" s="19">
        <v>3.28</v>
      </c>
      <c r="I367" s="19">
        <f t="shared" si="10"/>
        <v>0.70457406630297936</v>
      </c>
      <c r="J367" s="13">
        <f t="shared" si="11"/>
        <v>-0.21643835616438345</v>
      </c>
    </row>
    <row r="368" spans="1:33" x14ac:dyDescent="0.25">
      <c r="A368" s="4" t="s">
        <v>2</v>
      </c>
      <c r="B368" s="5">
        <v>40324</v>
      </c>
      <c r="C368" s="19">
        <v>84.08</v>
      </c>
      <c r="D368" s="3">
        <v>2.9100000000000001E-2</v>
      </c>
      <c r="E368" s="7">
        <v>103.15</v>
      </c>
      <c r="F368" s="7">
        <v>74</v>
      </c>
      <c r="G368" s="19">
        <v>3.46</v>
      </c>
      <c r="I368" s="19">
        <f t="shared" si="10"/>
        <v>0.76416281997482183</v>
      </c>
      <c r="J368" s="13">
        <f t="shared" si="11"/>
        <v>-0.2027397260273972</v>
      </c>
    </row>
    <row r="369" spans="1:33" x14ac:dyDescent="0.25">
      <c r="A369" s="4" t="s">
        <v>2</v>
      </c>
      <c r="B369" s="5">
        <v>40325</v>
      </c>
      <c r="C369" s="19">
        <v>86.87</v>
      </c>
      <c r="D369" s="3">
        <v>2.9399999999999999E-2</v>
      </c>
      <c r="E369" s="7">
        <v>105.25</v>
      </c>
      <c r="F369" s="7">
        <v>75.77</v>
      </c>
      <c r="G369" s="19">
        <v>3.45</v>
      </c>
      <c r="I369" s="19">
        <f t="shared" si="10"/>
        <v>0.82270247587075129</v>
      </c>
      <c r="J369" s="13">
        <f t="shared" si="11"/>
        <v>-0.19452054794520546</v>
      </c>
    </row>
    <row r="370" spans="1:33" x14ac:dyDescent="0.25">
      <c r="A370" s="4" t="s">
        <v>2</v>
      </c>
      <c r="B370" s="5">
        <v>40326</v>
      </c>
      <c r="C370" s="19">
        <v>85.92</v>
      </c>
      <c r="D370" s="3">
        <v>2.9600000000000001E-2</v>
      </c>
      <c r="E370" s="7">
        <v>107.5</v>
      </c>
      <c r="F370" s="7">
        <v>78.53</v>
      </c>
      <c r="G370" s="19">
        <v>3.58</v>
      </c>
      <c r="I370" s="19">
        <f t="shared" si="10"/>
        <v>0.80276961812840963</v>
      </c>
      <c r="J370" s="13">
        <f t="shared" si="11"/>
        <v>-0.18904109589041085</v>
      </c>
    </row>
    <row r="371" spans="1:33" x14ac:dyDescent="0.25">
      <c r="A371" s="4" t="s">
        <v>2</v>
      </c>
      <c r="B371" s="5">
        <v>40329</v>
      </c>
      <c r="C371" s="19">
        <v>86.22</v>
      </c>
      <c r="D371" s="3">
        <v>2.9399999999999999E-2</v>
      </c>
      <c r="E371" s="7">
        <v>105.95</v>
      </c>
      <c r="F371" s="7">
        <v>77.69</v>
      </c>
      <c r="G371" s="19">
        <v>3.73</v>
      </c>
      <c r="I371" s="19">
        <f t="shared" si="10"/>
        <v>0.80906420478388585</v>
      </c>
      <c r="J371" s="13">
        <f t="shared" si="11"/>
        <v>-0.19452054794520546</v>
      </c>
    </row>
    <row r="372" spans="1:33" x14ac:dyDescent="0.25">
      <c r="A372" s="4" t="s">
        <v>2</v>
      </c>
      <c r="B372" s="5">
        <v>40330</v>
      </c>
      <c r="C372" s="19">
        <v>86.72</v>
      </c>
      <c r="D372" s="8">
        <v>2.9000000000000001E-2</v>
      </c>
      <c r="E372" s="7">
        <v>107.05</v>
      </c>
      <c r="F372" s="7">
        <v>78.010000000000005</v>
      </c>
      <c r="G372" s="19">
        <v>3.62</v>
      </c>
      <c r="I372" s="19">
        <f t="shared" si="10"/>
        <v>0.81955518254301318</v>
      </c>
      <c r="J372" s="13">
        <f t="shared" si="11"/>
        <v>-0.20547945205479445</v>
      </c>
    </row>
    <row r="373" spans="1:33" x14ac:dyDescent="0.25">
      <c r="A373" s="4" t="s">
        <v>2</v>
      </c>
      <c r="B373" s="5">
        <v>40331</v>
      </c>
      <c r="C373" s="19">
        <v>87.38</v>
      </c>
      <c r="D373" s="3">
        <v>2.9499999999999998E-2</v>
      </c>
      <c r="E373" s="7">
        <v>107.85</v>
      </c>
      <c r="F373" s="7">
        <v>78.03</v>
      </c>
      <c r="G373" s="19">
        <v>3.5</v>
      </c>
      <c r="I373" s="19">
        <f t="shared" si="10"/>
        <v>0.83340327318506091</v>
      </c>
      <c r="J373" s="13">
        <f t="shared" si="11"/>
        <v>-0.19178082191780821</v>
      </c>
    </row>
    <row r="374" spans="1:33" x14ac:dyDescent="0.25">
      <c r="A374" s="4" t="s">
        <v>2</v>
      </c>
      <c r="B374" s="5">
        <v>40332</v>
      </c>
      <c r="C374" s="19">
        <v>89.09</v>
      </c>
      <c r="D374" s="3">
        <v>3.0599999999999999E-2</v>
      </c>
      <c r="E374" s="7">
        <v>109.95</v>
      </c>
      <c r="F374" s="7">
        <v>80.989999999999995</v>
      </c>
      <c r="G374" s="19">
        <v>3.5</v>
      </c>
      <c r="I374" s="19">
        <f t="shared" si="10"/>
        <v>0.86928241712127585</v>
      </c>
      <c r="J374" s="13">
        <f t="shared" si="11"/>
        <v>-0.16164383561643836</v>
      </c>
    </row>
    <row r="375" spans="1:33" x14ac:dyDescent="0.25">
      <c r="A375" s="4" t="s">
        <v>2</v>
      </c>
      <c r="B375" s="5">
        <v>40333</v>
      </c>
      <c r="C375" s="19">
        <v>87.27</v>
      </c>
      <c r="D375" s="3">
        <v>3.0599999999999999E-2</v>
      </c>
      <c r="E375" s="7">
        <v>110.2</v>
      </c>
      <c r="F375" s="7">
        <v>80.569999999999993</v>
      </c>
      <c r="G375" s="19">
        <v>3.5</v>
      </c>
      <c r="I375" s="19">
        <f t="shared" si="10"/>
        <v>0.83109525807805285</v>
      </c>
      <c r="J375" s="13">
        <f t="shared" si="11"/>
        <v>-0.16164383561643836</v>
      </c>
    </row>
    <row r="376" spans="1:33" x14ac:dyDescent="0.25">
      <c r="A376" s="4" t="s">
        <v>2</v>
      </c>
      <c r="B376" s="5">
        <v>40336</v>
      </c>
      <c r="C376" s="19">
        <v>86.74</v>
      </c>
      <c r="D376" s="3">
        <v>3.04E-2</v>
      </c>
      <c r="E376" s="7">
        <v>107.1</v>
      </c>
      <c r="F376" s="7">
        <v>78.69</v>
      </c>
      <c r="G376" s="19">
        <v>3.21</v>
      </c>
      <c r="I376" s="19">
        <f t="shared" si="10"/>
        <v>0.81997482165337821</v>
      </c>
      <c r="J376" s="13">
        <f t="shared" si="11"/>
        <v>-0.16712328767123286</v>
      </c>
    </row>
    <row r="377" spans="1:33" x14ac:dyDescent="0.25">
      <c r="A377" s="4" t="s">
        <v>2</v>
      </c>
      <c r="B377" s="5">
        <v>40337</v>
      </c>
      <c r="C377" s="19">
        <v>86.9</v>
      </c>
      <c r="D377" s="3">
        <v>3.0700000000000002E-2</v>
      </c>
      <c r="E377" s="7">
        <v>107.1</v>
      </c>
      <c r="F377" s="7">
        <v>78.83</v>
      </c>
      <c r="G377" s="19">
        <v>3.3</v>
      </c>
      <c r="I377" s="19">
        <f t="shared" si="10"/>
        <v>0.82333193453629905</v>
      </c>
      <c r="J377" s="13">
        <f t="shared" si="11"/>
        <v>-0.158904109589041</v>
      </c>
    </row>
    <row r="378" spans="1:33" x14ac:dyDescent="0.25">
      <c r="A378" s="4" t="s">
        <v>2</v>
      </c>
      <c r="B378" s="5">
        <v>40338</v>
      </c>
      <c r="C378" s="19">
        <v>90.2</v>
      </c>
      <c r="D378" s="3">
        <v>3.0800000000000001E-2</v>
      </c>
      <c r="E378" s="7">
        <v>107.75</v>
      </c>
      <c r="F378" s="7">
        <v>78.64</v>
      </c>
      <c r="G378" s="19">
        <v>3.15</v>
      </c>
      <c r="I378" s="19">
        <f t="shared" si="10"/>
        <v>0.89257238774653813</v>
      </c>
      <c r="J378" s="13">
        <f t="shared" si="11"/>
        <v>-0.15616438356164375</v>
      </c>
    </row>
    <row r="379" spans="1:33" x14ac:dyDescent="0.25">
      <c r="A379" s="4" t="s">
        <v>2</v>
      </c>
      <c r="B379" s="5">
        <v>40339</v>
      </c>
      <c r="C379" s="19">
        <v>91.32</v>
      </c>
      <c r="D379" s="3">
        <v>3.0800000000000001E-2</v>
      </c>
      <c r="E379" s="7">
        <v>108.65</v>
      </c>
      <c r="F379" s="7">
        <v>78.73</v>
      </c>
      <c r="G379" s="19">
        <v>3.15</v>
      </c>
      <c r="I379" s="19">
        <f t="shared" si="10"/>
        <v>0.9160721779269827</v>
      </c>
      <c r="J379" s="13">
        <f t="shared" si="11"/>
        <v>-0.15616438356164375</v>
      </c>
    </row>
    <row r="380" spans="1:33" x14ac:dyDescent="0.25">
      <c r="A380" s="4" t="s">
        <v>2</v>
      </c>
      <c r="B380" s="5">
        <v>40340</v>
      </c>
      <c r="C380" s="19">
        <v>91.91</v>
      </c>
      <c r="D380" s="3">
        <v>3.09E-2</v>
      </c>
      <c r="E380" s="7">
        <v>113.15</v>
      </c>
      <c r="F380" s="7">
        <v>83.28</v>
      </c>
      <c r="G380" s="19">
        <v>3.16</v>
      </c>
      <c r="I380" s="19">
        <f t="shared" si="10"/>
        <v>0.92845153168275285</v>
      </c>
      <c r="J380" s="13">
        <f t="shared" si="11"/>
        <v>-0.1534246575342465</v>
      </c>
    </row>
    <row r="381" spans="1:33" x14ac:dyDescent="0.25">
      <c r="A381" s="4" t="s">
        <v>2</v>
      </c>
      <c r="B381" s="5">
        <v>40343</v>
      </c>
      <c r="C381" s="19">
        <v>92.08</v>
      </c>
      <c r="D381" s="3">
        <v>3.09E-2</v>
      </c>
      <c r="E381" s="7">
        <v>112.95</v>
      </c>
      <c r="F381" s="7">
        <v>81.069999999999993</v>
      </c>
      <c r="G381" s="19">
        <v>3.16</v>
      </c>
      <c r="I381" s="19">
        <f t="shared" si="10"/>
        <v>0.9320184641208562</v>
      </c>
      <c r="J381" s="13">
        <f t="shared" si="11"/>
        <v>-0.1534246575342465</v>
      </c>
    </row>
    <row r="382" spans="1:33" x14ac:dyDescent="0.25">
      <c r="A382" s="4" t="s">
        <v>2</v>
      </c>
      <c r="B382" s="5">
        <v>40344</v>
      </c>
      <c r="C382" s="19">
        <v>91.42</v>
      </c>
      <c r="D382" s="3">
        <v>3.1099999999999999E-2</v>
      </c>
      <c r="E382" s="7">
        <v>112.05</v>
      </c>
      <c r="F382" s="7">
        <v>81.96</v>
      </c>
      <c r="G382" s="19">
        <v>3.25</v>
      </c>
      <c r="I382" s="19">
        <f t="shared" si="10"/>
        <v>0.91817037347880848</v>
      </c>
      <c r="J382" s="13">
        <f t="shared" si="11"/>
        <v>-0.147945205479452</v>
      </c>
    </row>
    <row r="383" spans="1:33" x14ac:dyDescent="0.25">
      <c r="A383" s="1" t="s">
        <v>2</v>
      </c>
      <c r="B383" s="2">
        <v>40345</v>
      </c>
      <c r="C383" s="19">
        <v>92.12</v>
      </c>
      <c r="D383" s="3">
        <v>3.1300000000000001E-2</v>
      </c>
      <c r="E383" s="7">
        <v>113.05</v>
      </c>
      <c r="F383" s="7">
        <v>83.28</v>
      </c>
      <c r="G383" s="19">
        <v>3.17</v>
      </c>
      <c r="I383" s="19">
        <f t="shared" si="10"/>
        <v>0.93285774234158647</v>
      </c>
      <c r="J383" s="13">
        <f t="shared" si="11"/>
        <v>-0.14246575342465739</v>
      </c>
      <c r="AA383" t="s">
        <v>25</v>
      </c>
      <c r="AB383" s="7">
        <v>19</v>
      </c>
      <c r="AC383" s="4">
        <f>AVERAGE(C383:C404)</f>
        <v>90.558181818181822</v>
      </c>
      <c r="AD383" s="6">
        <f>AVERAGE(D383:D404)</f>
        <v>3.0509090909090909E-2</v>
      </c>
      <c r="AE383" s="18">
        <f>AVERAGE(E383:E404)</f>
        <v>111.27272727272725</v>
      </c>
      <c r="AF383" s="18">
        <f>AVERAGE(F383:F404)</f>
        <v>80.685454545454547</v>
      </c>
      <c r="AG383" s="18">
        <f>AVERAGE(G383:G404)</f>
        <v>3.2127272727272729</v>
      </c>
    </row>
    <row r="384" spans="1:33" x14ac:dyDescent="0.25">
      <c r="A384" s="4" t="s">
        <v>2</v>
      </c>
      <c r="B384" s="5">
        <v>40346</v>
      </c>
      <c r="C384" s="19">
        <v>93.25</v>
      </c>
      <c r="D384" s="3">
        <v>3.1399999999999997E-2</v>
      </c>
      <c r="E384" s="7">
        <v>112.55</v>
      </c>
      <c r="F384" s="7">
        <v>83.4</v>
      </c>
      <c r="G384" s="19">
        <v>3.1</v>
      </c>
      <c r="I384" s="19">
        <f t="shared" si="10"/>
        <v>0.95656735207721377</v>
      </c>
      <c r="J384" s="13">
        <f t="shared" si="11"/>
        <v>-0.13972602739726026</v>
      </c>
      <c r="AC384" s="4"/>
    </row>
    <row r="385" spans="1:29" x14ac:dyDescent="0.25">
      <c r="A385" s="4" t="s">
        <v>2</v>
      </c>
      <c r="B385" s="5">
        <v>40347</v>
      </c>
      <c r="C385" s="19">
        <v>93.39</v>
      </c>
      <c r="D385" s="3">
        <v>3.1199999999999999E-2</v>
      </c>
      <c r="E385" s="7">
        <v>113.5</v>
      </c>
      <c r="F385" s="7">
        <v>83.17</v>
      </c>
      <c r="G385" s="19">
        <v>3.12</v>
      </c>
      <c r="I385" s="19">
        <f t="shared" si="10"/>
        <v>0.95950482584976937</v>
      </c>
      <c r="J385" s="13">
        <f t="shared" si="11"/>
        <v>-0.14520547945205475</v>
      </c>
      <c r="AC385" s="4"/>
    </row>
    <row r="386" spans="1:29" x14ac:dyDescent="0.25">
      <c r="A386" s="4" t="s">
        <v>2</v>
      </c>
      <c r="B386" s="5">
        <v>40350</v>
      </c>
      <c r="C386" s="19">
        <v>96.58</v>
      </c>
      <c r="D386" s="3">
        <v>3.1199999999999999E-2</v>
      </c>
      <c r="E386" s="7">
        <v>110</v>
      </c>
      <c r="F386" s="7">
        <v>84.44</v>
      </c>
      <c r="G386" s="19">
        <v>3.27</v>
      </c>
      <c r="I386" s="19">
        <f t="shared" si="10"/>
        <v>1.0264372639530004</v>
      </c>
      <c r="J386" s="13">
        <f t="shared" si="11"/>
        <v>-0.14520547945205475</v>
      </c>
    </row>
    <row r="387" spans="1:29" x14ac:dyDescent="0.25">
      <c r="A387" s="4" t="s">
        <v>2</v>
      </c>
      <c r="B387" s="5">
        <v>40351</v>
      </c>
      <c r="C387" s="19">
        <v>95.3</v>
      </c>
      <c r="D387" s="3">
        <v>3.1199999999999999E-2</v>
      </c>
      <c r="E387" s="7">
        <v>112.7</v>
      </c>
      <c r="F387" s="7">
        <v>85</v>
      </c>
      <c r="G387" s="19">
        <v>3.24</v>
      </c>
      <c r="I387" s="19">
        <f t="shared" si="10"/>
        <v>0.99958036088963498</v>
      </c>
      <c r="J387" s="13">
        <f t="shared" si="11"/>
        <v>-0.14520547945205475</v>
      </c>
    </row>
    <row r="388" spans="1:29" x14ac:dyDescent="0.25">
      <c r="A388" s="4" t="s">
        <v>2</v>
      </c>
      <c r="B388" s="5">
        <v>40352</v>
      </c>
      <c r="C388" s="19">
        <v>94.28</v>
      </c>
      <c r="D388" s="3">
        <v>3.0800000000000001E-2</v>
      </c>
      <c r="E388" s="7">
        <v>111</v>
      </c>
      <c r="F388" s="7">
        <v>84</v>
      </c>
      <c r="G388" s="19">
        <v>3.25</v>
      </c>
      <c r="I388" s="19">
        <f t="shared" ref="I388:I451" si="12">C388/$C$2-1</f>
        <v>0.97817876626101574</v>
      </c>
      <c r="J388" s="13">
        <f t="shared" ref="J388:J451" si="13">D388/$D$2-1</f>
        <v>-0.15616438356164375</v>
      </c>
    </row>
    <row r="389" spans="1:29" x14ac:dyDescent="0.25">
      <c r="A389" s="4" t="s">
        <v>2</v>
      </c>
      <c r="B389" s="5">
        <v>40353</v>
      </c>
      <c r="C389" s="19">
        <v>92.04</v>
      </c>
      <c r="D389" s="3">
        <v>3.0700000000000002E-2</v>
      </c>
      <c r="E389" s="7">
        <v>111.95</v>
      </c>
      <c r="F389" s="7">
        <v>84.29</v>
      </c>
      <c r="G389" s="19">
        <v>3.24</v>
      </c>
      <c r="I389" s="19">
        <f t="shared" si="12"/>
        <v>0.93117918590012616</v>
      </c>
      <c r="J389" s="13">
        <f t="shared" si="13"/>
        <v>-0.158904109589041</v>
      </c>
    </row>
    <row r="390" spans="1:29" x14ac:dyDescent="0.25">
      <c r="A390" s="4" t="s">
        <v>2</v>
      </c>
      <c r="B390" s="5">
        <v>40354</v>
      </c>
      <c r="C390" s="19">
        <v>90.79</v>
      </c>
      <c r="D390" s="3">
        <v>3.1099999999999999E-2</v>
      </c>
      <c r="E390" s="7">
        <v>108.2</v>
      </c>
      <c r="F390" s="7">
        <v>82.16</v>
      </c>
      <c r="G390" s="19">
        <v>3.25</v>
      </c>
      <c r="I390" s="19">
        <f t="shared" si="12"/>
        <v>0.90495174150230828</v>
      </c>
      <c r="J390" s="13">
        <f t="shared" si="13"/>
        <v>-0.147945205479452</v>
      </c>
    </row>
    <row r="391" spans="1:29" x14ac:dyDescent="0.25">
      <c r="A391" s="4" t="s">
        <v>2</v>
      </c>
      <c r="B391" s="5">
        <v>40357</v>
      </c>
      <c r="C391" s="19">
        <v>93.27</v>
      </c>
      <c r="D391" s="3">
        <v>3.1600000000000003E-2</v>
      </c>
      <c r="E391" s="7">
        <v>110</v>
      </c>
      <c r="F391" s="7">
        <v>81.099999999999994</v>
      </c>
      <c r="G391" s="19">
        <v>3.2</v>
      </c>
      <c r="I391" s="19">
        <f t="shared" si="12"/>
        <v>0.95698699118757879</v>
      </c>
      <c r="J391" s="13">
        <f t="shared" si="13"/>
        <v>-0.13424657534246565</v>
      </c>
    </row>
    <row r="392" spans="1:29" x14ac:dyDescent="0.25">
      <c r="A392" s="4" t="s">
        <v>2</v>
      </c>
      <c r="B392" s="5">
        <v>40358</v>
      </c>
      <c r="C392" s="19">
        <v>89.24</v>
      </c>
      <c r="D392" s="3">
        <v>3.1E-2</v>
      </c>
      <c r="E392" s="7">
        <v>109.95</v>
      </c>
      <c r="F392" s="7">
        <v>81.86</v>
      </c>
      <c r="G392" s="19">
        <v>3.25</v>
      </c>
      <c r="I392" s="19">
        <f t="shared" si="12"/>
        <v>0.87242971044901396</v>
      </c>
      <c r="J392" s="13">
        <f t="shared" si="13"/>
        <v>-0.15068493150684925</v>
      </c>
    </row>
    <row r="393" spans="1:29" x14ac:dyDescent="0.25">
      <c r="A393" s="4" t="s">
        <v>2</v>
      </c>
      <c r="B393" s="5">
        <v>40359</v>
      </c>
      <c r="C393" s="19">
        <v>89.81</v>
      </c>
      <c r="D393" s="3">
        <v>3.09E-2</v>
      </c>
      <c r="E393" s="7">
        <v>108.5</v>
      </c>
      <c r="F393" s="7">
        <v>78.8</v>
      </c>
      <c r="G393" s="19">
        <v>3.21</v>
      </c>
      <c r="I393" s="19">
        <f t="shared" si="12"/>
        <v>0.88438942509441909</v>
      </c>
      <c r="J393" s="13">
        <f t="shared" si="13"/>
        <v>-0.1534246575342465</v>
      </c>
    </row>
    <row r="394" spans="1:29" x14ac:dyDescent="0.25">
      <c r="A394" s="4" t="s">
        <v>2</v>
      </c>
      <c r="B394" s="5">
        <v>40360</v>
      </c>
      <c r="C394" s="19">
        <v>85.2</v>
      </c>
      <c r="D394" s="3">
        <v>3.0700000000000002E-2</v>
      </c>
      <c r="E394" s="7">
        <v>108.1</v>
      </c>
      <c r="F394" s="7">
        <v>78.11</v>
      </c>
      <c r="G394" s="19">
        <v>3.23</v>
      </c>
      <c r="I394" s="19">
        <f t="shared" si="12"/>
        <v>0.78766261015526662</v>
      </c>
      <c r="J394" s="13">
        <f t="shared" si="13"/>
        <v>-0.158904109589041</v>
      </c>
    </row>
    <row r="395" spans="1:29" x14ac:dyDescent="0.25">
      <c r="A395" s="4" t="s">
        <v>2</v>
      </c>
      <c r="B395" s="5">
        <v>40361</v>
      </c>
      <c r="C395" s="19">
        <v>84.92</v>
      </c>
      <c r="D395" s="3">
        <v>3.0099999999999998E-2</v>
      </c>
      <c r="E395" s="7">
        <v>107.4</v>
      </c>
      <c r="F395" s="7">
        <v>77.400000000000006</v>
      </c>
      <c r="G395" s="19">
        <v>3.24</v>
      </c>
      <c r="I395" s="19">
        <f t="shared" si="12"/>
        <v>0.78178766261015542</v>
      </c>
      <c r="J395" s="13">
        <f t="shared" si="13"/>
        <v>-0.1753424657534246</v>
      </c>
    </row>
    <row r="396" spans="1:29" x14ac:dyDescent="0.25">
      <c r="A396" s="4" t="s">
        <v>2</v>
      </c>
      <c r="B396" s="5">
        <v>40364</v>
      </c>
      <c r="C396" s="19">
        <v>85.04</v>
      </c>
      <c r="D396" s="3">
        <v>2.9600000000000001E-2</v>
      </c>
      <c r="E396" s="7">
        <v>108.45</v>
      </c>
      <c r="F396" s="7">
        <v>76.760000000000005</v>
      </c>
      <c r="G396" s="19">
        <v>3.2</v>
      </c>
      <c r="I396" s="19">
        <f t="shared" si="12"/>
        <v>0.784305497272346</v>
      </c>
      <c r="J396" s="13">
        <f t="shared" si="13"/>
        <v>-0.18904109589041085</v>
      </c>
    </row>
    <row r="397" spans="1:29" x14ac:dyDescent="0.25">
      <c r="A397" s="4" t="s">
        <v>2</v>
      </c>
      <c r="B397" s="5">
        <v>40365</v>
      </c>
      <c r="C397" s="19">
        <v>87.72</v>
      </c>
      <c r="D397" s="3">
        <v>2.9700000000000001E-2</v>
      </c>
      <c r="E397" s="7">
        <v>108.85</v>
      </c>
      <c r="F397" s="7">
        <v>76.08</v>
      </c>
      <c r="G397" s="19">
        <v>3.17</v>
      </c>
      <c r="I397" s="19">
        <f t="shared" si="12"/>
        <v>0.8405371380612674</v>
      </c>
      <c r="J397" s="13">
        <f t="shared" si="13"/>
        <v>-0.1863013698630136</v>
      </c>
    </row>
    <row r="398" spans="1:29" x14ac:dyDescent="0.25">
      <c r="A398" s="4" t="s">
        <v>2</v>
      </c>
      <c r="B398" s="5">
        <v>40366</v>
      </c>
      <c r="C398" s="19">
        <v>87.21</v>
      </c>
      <c r="D398" s="3">
        <v>2.98E-2</v>
      </c>
      <c r="E398" s="7">
        <v>110.05</v>
      </c>
      <c r="F398" s="7">
        <v>77.22</v>
      </c>
      <c r="G398" s="19">
        <v>3.17</v>
      </c>
      <c r="I398" s="19">
        <f t="shared" si="12"/>
        <v>0.82983634074695756</v>
      </c>
      <c r="J398" s="13">
        <f t="shared" si="13"/>
        <v>-0.18356164383561635</v>
      </c>
    </row>
    <row r="399" spans="1:29" x14ac:dyDescent="0.25">
      <c r="A399" s="4" t="s">
        <v>2</v>
      </c>
      <c r="B399" s="5">
        <v>40367</v>
      </c>
      <c r="C399" s="19">
        <v>89.07</v>
      </c>
      <c r="D399" s="3">
        <v>2.9700000000000001E-2</v>
      </c>
      <c r="E399" s="7">
        <v>112.7</v>
      </c>
      <c r="F399" s="7">
        <v>78.23</v>
      </c>
      <c r="G399" s="19">
        <v>3.17</v>
      </c>
      <c r="I399" s="19">
        <f t="shared" si="12"/>
        <v>0.86886277801091061</v>
      </c>
      <c r="J399" s="13">
        <f t="shared" si="13"/>
        <v>-0.1863013698630136</v>
      </c>
    </row>
    <row r="400" spans="1:29" x14ac:dyDescent="0.25">
      <c r="A400" s="4" t="s">
        <v>2</v>
      </c>
      <c r="B400" s="5">
        <v>40368</v>
      </c>
      <c r="C400" s="19">
        <v>89.9</v>
      </c>
      <c r="D400" s="3">
        <v>0.03</v>
      </c>
      <c r="E400" s="7">
        <v>112.8</v>
      </c>
      <c r="F400" s="7">
        <v>78.84</v>
      </c>
      <c r="G400" s="19">
        <v>3.22</v>
      </c>
      <c r="I400" s="19">
        <f t="shared" si="12"/>
        <v>0.88627780109106191</v>
      </c>
      <c r="J400" s="13">
        <f t="shared" si="13"/>
        <v>-0.17808219178082185</v>
      </c>
    </row>
    <row r="401" spans="1:33" x14ac:dyDescent="0.25">
      <c r="A401" s="4" t="s">
        <v>2</v>
      </c>
      <c r="B401" s="5">
        <v>40371</v>
      </c>
      <c r="C401" s="19">
        <v>89.38</v>
      </c>
      <c r="D401" s="3">
        <v>2.9399999999999999E-2</v>
      </c>
      <c r="E401" s="7">
        <v>113.45</v>
      </c>
      <c r="F401" s="7">
        <v>79.19</v>
      </c>
      <c r="G401" s="19">
        <v>3.22</v>
      </c>
      <c r="I401" s="19">
        <f t="shared" si="12"/>
        <v>0.87536718422156956</v>
      </c>
      <c r="J401" s="13">
        <f t="shared" si="13"/>
        <v>-0.19452054794520546</v>
      </c>
    </row>
    <row r="402" spans="1:33" x14ac:dyDescent="0.25">
      <c r="A402" s="4" t="s">
        <v>2</v>
      </c>
      <c r="B402" s="5">
        <v>40372</v>
      </c>
      <c r="C402" s="19">
        <v>91.52</v>
      </c>
      <c r="D402" s="3">
        <v>2.9600000000000001E-2</v>
      </c>
      <c r="E402" s="7">
        <v>114.5</v>
      </c>
      <c r="F402" s="7">
        <v>79.37</v>
      </c>
      <c r="G402" s="19">
        <v>3.24</v>
      </c>
      <c r="I402" s="19">
        <f t="shared" si="12"/>
        <v>0.92026856903063381</v>
      </c>
      <c r="J402" s="13">
        <f t="shared" si="13"/>
        <v>-0.18904109589041085</v>
      </c>
    </row>
    <row r="403" spans="1:33" x14ac:dyDescent="0.25">
      <c r="A403" s="4" t="s">
        <v>2</v>
      </c>
      <c r="B403" s="5">
        <v>40373</v>
      </c>
      <c r="C403" s="19">
        <v>91.3</v>
      </c>
      <c r="D403" s="3">
        <v>3.0099999999999998E-2</v>
      </c>
      <c r="E403" s="7">
        <v>114.95</v>
      </c>
      <c r="F403" s="7">
        <v>81.97</v>
      </c>
      <c r="G403" s="19">
        <v>3.27</v>
      </c>
      <c r="I403" s="19">
        <f t="shared" si="12"/>
        <v>0.91565253881661768</v>
      </c>
      <c r="J403" s="13">
        <f t="shared" si="13"/>
        <v>-0.1753424657534246</v>
      </c>
    </row>
    <row r="404" spans="1:33" x14ac:dyDescent="0.25">
      <c r="A404" s="4" t="s">
        <v>2</v>
      </c>
      <c r="B404" s="5">
        <v>40374</v>
      </c>
      <c r="C404" s="19">
        <v>90.95</v>
      </c>
      <c r="D404" s="3">
        <v>3.0099999999999998E-2</v>
      </c>
      <c r="E404" s="7">
        <v>115.35</v>
      </c>
      <c r="F404" s="7">
        <v>80.41</v>
      </c>
      <c r="G404" s="19">
        <v>3.25</v>
      </c>
      <c r="I404" s="19">
        <f t="shared" si="12"/>
        <v>0.9083088543852289</v>
      </c>
      <c r="J404" s="13">
        <f t="shared" si="13"/>
        <v>-0.1753424657534246</v>
      </c>
    </row>
    <row r="405" spans="1:33" x14ac:dyDescent="0.25">
      <c r="A405" s="1" t="s">
        <v>2</v>
      </c>
      <c r="B405" s="2">
        <v>40375</v>
      </c>
      <c r="C405" s="19">
        <v>89.48</v>
      </c>
      <c r="D405" s="3">
        <v>3.0300000000000001E-2</v>
      </c>
      <c r="E405" s="7">
        <v>114.9</v>
      </c>
      <c r="F405" s="7">
        <v>79.930000000000007</v>
      </c>
      <c r="G405" s="19">
        <v>3.25</v>
      </c>
      <c r="I405" s="19">
        <f t="shared" si="12"/>
        <v>0.87746537977339512</v>
      </c>
      <c r="J405" s="13">
        <f t="shared" si="13"/>
        <v>-0.16986301369863011</v>
      </c>
      <c r="AA405" t="s">
        <v>24</v>
      </c>
      <c r="AB405" s="7">
        <v>20</v>
      </c>
      <c r="AC405" s="4">
        <f>AVERAGE(C405:C425)</f>
        <v>93.360476190476192</v>
      </c>
      <c r="AD405" s="6">
        <f>AVERAGE(D405:D425)</f>
        <v>2.9442857142857135E-2</v>
      </c>
      <c r="AE405" s="18">
        <f>AVERAGE(E405:E425)</f>
        <v>129.20714285714286</v>
      </c>
      <c r="AF405" s="18">
        <f>AVERAGE(F405:F425)</f>
        <v>82.240952380952393</v>
      </c>
      <c r="AG405" s="18">
        <f>AVERAGE(G405:G425)</f>
        <v>3.2090476190476189</v>
      </c>
    </row>
    <row r="406" spans="1:33" x14ac:dyDescent="0.25">
      <c r="A406" s="4" t="s">
        <v>2</v>
      </c>
      <c r="B406" s="5">
        <v>40378</v>
      </c>
      <c r="C406" s="19">
        <v>88.3</v>
      </c>
      <c r="D406" s="3">
        <v>2.9700000000000001E-2</v>
      </c>
      <c r="E406" s="7">
        <v>115</v>
      </c>
      <c r="F406" s="7">
        <v>78.17</v>
      </c>
      <c r="G406" s="19">
        <v>3.23</v>
      </c>
      <c r="I406" s="19">
        <f t="shared" si="12"/>
        <v>0.85270667226185481</v>
      </c>
      <c r="J406" s="13">
        <f t="shared" si="13"/>
        <v>-0.1863013698630136</v>
      </c>
      <c r="AC406" s="4"/>
    </row>
    <row r="407" spans="1:33" x14ac:dyDescent="0.25">
      <c r="A407" s="4" t="s">
        <v>2</v>
      </c>
      <c r="B407" s="5">
        <v>40379</v>
      </c>
      <c r="C407" s="19">
        <v>88.86</v>
      </c>
      <c r="D407" s="3">
        <v>3.0200000000000001E-2</v>
      </c>
      <c r="E407" s="7">
        <v>116.2</v>
      </c>
      <c r="F407" s="7">
        <v>77.5</v>
      </c>
      <c r="G407" s="19">
        <v>3.22</v>
      </c>
      <c r="I407" s="19">
        <f t="shared" si="12"/>
        <v>0.86445656735207743</v>
      </c>
      <c r="J407" s="13">
        <f t="shared" si="13"/>
        <v>-0.17260273972602735</v>
      </c>
      <c r="AC407" s="4"/>
    </row>
    <row r="408" spans="1:33" x14ac:dyDescent="0.25">
      <c r="A408" s="4" t="s">
        <v>2</v>
      </c>
      <c r="B408" s="5">
        <v>40380</v>
      </c>
      <c r="C408" s="19">
        <v>90.06</v>
      </c>
      <c r="D408" s="3">
        <v>3.0200000000000001E-2</v>
      </c>
      <c r="E408" s="7">
        <v>119.2</v>
      </c>
      <c r="F408" s="7">
        <v>78.23</v>
      </c>
      <c r="G408" s="19">
        <v>3.19</v>
      </c>
      <c r="I408" s="19">
        <f t="shared" si="12"/>
        <v>0.88963491397398253</v>
      </c>
      <c r="J408" s="13">
        <f t="shared" si="13"/>
        <v>-0.17260273972602735</v>
      </c>
    </row>
    <row r="409" spans="1:33" x14ac:dyDescent="0.25">
      <c r="A409" s="4" t="s">
        <v>2</v>
      </c>
      <c r="B409" s="5">
        <v>40381</v>
      </c>
      <c r="C409" s="19">
        <v>93.25</v>
      </c>
      <c r="D409" s="3">
        <v>0.03</v>
      </c>
      <c r="E409" s="7">
        <v>121.7</v>
      </c>
      <c r="F409" s="7">
        <v>78.5</v>
      </c>
      <c r="G409" s="19">
        <v>3.17</v>
      </c>
      <c r="I409" s="19">
        <f t="shared" si="12"/>
        <v>0.95656735207721377</v>
      </c>
      <c r="J409" s="13">
        <f t="shared" si="13"/>
        <v>-0.17808219178082185</v>
      </c>
    </row>
    <row r="410" spans="1:33" x14ac:dyDescent="0.25">
      <c r="A410" s="4" t="s">
        <v>2</v>
      </c>
      <c r="B410" s="5">
        <v>40382</v>
      </c>
      <c r="C410" s="19">
        <v>94.1</v>
      </c>
      <c r="D410" s="3">
        <v>3.0300000000000001E-2</v>
      </c>
      <c r="E410" s="7">
        <v>124.9</v>
      </c>
      <c r="F410" s="7">
        <v>82.33</v>
      </c>
      <c r="G410" s="19">
        <v>3.16</v>
      </c>
      <c r="I410" s="19">
        <f t="shared" si="12"/>
        <v>0.97440201426772988</v>
      </c>
      <c r="J410" s="13">
        <f t="shared" si="13"/>
        <v>-0.16986301369863011</v>
      </c>
    </row>
    <row r="411" spans="1:33" x14ac:dyDescent="0.25">
      <c r="A411" s="4" t="s">
        <v>2</v>
      </c>
      <c r="B411" s="5">
        <v>40385</v>
      </c>
      <c r="C411" s="19">
        <v>95.03</v>
      </c>
      <c r="D411" s="3">
        <v>3.0300000000000001E-2</v>
      </c>
      <c r="E411" s="7">
        <v>125.85</v>
      </c>
      <c r="F411" s="7">
        <v>83.19</v>
      </c>
      <c r="G411" s="19">
        <v>3.17</v>
      </c>
      <c r="I411" s="19">
        <f t="shared" si="12"/>
        <v>0.99391523289970651</v>
      </c>
      <c r="J411" s="13">
        <f t="shared" si="13"/>
        <v>-0.16986301369863011</v>
      </c>
    </row>
    <row r="412" spans="1:33" x14ac:dyDescent="0.25">
      <c r="A412" s="4" t="s">
        <v>2</v>
      </c>
      <c r="B412" s="5">
        <v>40386</v>
      </c>
      <c r="C412" s="19">
        <v>92.26</v>
      </c>
      <c r="D412" s="3">
        <v>3.04E-2</v>
      </c>
      <c r="E412" s="7">
        <v>130.69999999999999</v>
      </c>
      <c r="F412" s="7">
        <v>83.48</v>
      </c>
      <c r="G412" s="19">
        <v>3.17</v>
      </c>
      <c r="I412" s="19">
        <f t="shared" si="12"/>
        <v>0.93579521611414207</v>
      </c>
      <c r="J412" s="13">
        <f t="shared" si="13"/>
        <v>-0.16712328767123286</v>
      </c>
    </row>
    <row r="413" spans="1:33" x14ac:dyDescent="0.25">
      <c r="A413" s="4" t="s">
        <v>2</v>
      </c>
      <c r="B413" s="5">
        <v>40387</v>
      </c>
      <c r="C413" s="19">
        <v>92.65</v>
      </c>
      <c r="D413" s="3">
        <v>3.0599999999999999E-2</v>
      </c>
      <c r="E413" s="7">
        <v>130.05000000000001</v>
      </c>
      <c r="F413" s="7">
        <v>84.46</v>
      </c>
      <c r="G413" s="19">
        <v>3.27</v>
      </c>
      <c r="I413" s="19">
        <f t="shared" si="12"/>
        <v>0.94397817876626133</v>
      </c>
      <c r="J413" s="13">
        <f t="shared" si="13"/>
        <v>-0.16164383561643836</v>
      </c>
    </row>
    <row r="414" spans="1:33" x14ac:dyDescent="0.25">
      <c r="A414" s="4" t="s">
        <v>2</v>
      </c>
      <c r="B414" s="5">
        <v>40388</v>
      </c>
      <c r="C414" s="19">
        <v>92.05</v>
      </c>
      <c r="D414" s="3">
        <v>3.0300000000000001E-2</v>
      </c>
      <c r="E414" s="7">
        <v>129</v>
      </c>
      <c r="F414" s="7">
        <v>81.97</v>
      </c>
      <c r="G414" s="19">
        <v>3.31</v>
      </c>
      <c r="I414" s="19">
        <f t="shared" si="12"/>
        <v>0.93138900545530845</v>
      </c>
      <c r="J414" s="13">
        <f t="shared" si="13"/>
        <v>-0.16986301369863011</v>
      </c>
    </row>
    <row r="415" spans="1:33" x14ac:dyDescent="0.25">
      <c r="A415" s="4" t="s">
        <v>2</v>
      </c>
      <c r="B415" s="5">
        <v>40389</v>
      </c>
      <c r="C415" s="19">
        <v>93.62</v>
      </c>
      <c r="D415" s="3">
        <v>2.9899999999999999E-2</v>
      </c>
      <c r="E415" s="7">
        <v>129.30000000000001</v>
      </c>
      <c r="F415" s="7">
        <v>82.15</v>
      </c>
      <c r="G415" s="19">
        <v>3.3</v>
      </c>
      <c r="I415" s="19">
        <f t="shared" si="12"/>
        <v>0.96433067561896801</v>
      </c>
      <c r="J415" s="13">
        <f t="shared" si="13"/>
        <v>-0.1808219178082191</v>
      </c>
    </row>
    <row r="416" spans="1:33" x14ac:dyDescent="0.25">
      <c r="A416" s="4" t="s">
        <v>2</v>
      </c>
      <c r="B416" s="5">
        <v>40392</v>
      </c>
      <c r="C416" s="19">
        <v>95.31</v>
      </c>
      <c r="D416" s="3">
        <v>0.03</v>
      </c>
      <c r="E416" s="7">
        <v>131.85</v>
      </c>
      <c r="F416" s="7">
        <v>83.01</v>
      </c>
      <c r="G416" s="19">
        <v>3.25</v>
      </c>
      <c r="I416" s="19">
        <f t="shared" si="12"/>
        <v>0.99979018044481771</v>
      </c>
      <c r="J416" s="13">
        <f t="shared" si="13"/>
        <v>-0.17808219178082185</v>
      </c>
    </row>
    <row r="417" spans="1:33" x14ac:dyDescent="0.25">
      <c r="A417" s="4" t="s">
        <v>2</v>
      </c>
      <c r="B417" s="5">
        <v>40393</v>
      </c>
      <c r="C417" s="19">
        <v>94.86</v>
      </c>
      <c r="D417" s="3">
        <v>2.9700000000000001E-2</v>
      </c>
      <c r="E417" s="7">
        <v>134.1</v>
      </c>
      <c r="F417" s="7">
        <v>84.77</v>
      </c>
      <c r="G417" s="19">
        <v>3.18</v>
      </c>
      <c r="I417" s="19">
        <f t="shared" si="12"/>
        <v>0.99034830046160316</v>
      </c>
      <c r="J417" s="13">
        <f t="shared" si="13"/>
        <v>-0.1863013698630136</v>
      </c>
    </row>
    <row r="418" spans="1:33" x14ac:dyDescent="0.25">
      <c r="A418" s="4" t="s">
        <v>2</v>
      </c>
      <c r="B418" s="5">
        <v>40394</v>
      </c>
      <c r="C418" s="19">
        <v>95.17</v>
      </c>
      <c r="D418" s="3">
        <v>2.9100000000000001E-2</v>
      </c>
      <c r="E418" s="7">
        <v>137.05000000000001</v>
      </c>
      <c r="F418" s="7">
        <v>84.4</v>
      </c>
      <c r="G418" s="19">
        <v>3.16</v>
      </c>
      <c r="I418" s="19">
        <f t="shared" si="12"/>
        <v>0.99685270667226211</v>
      </c>
      <c r="J418" s="13">
        <f t="shared" si="13"/>
        <v>-0.2027397260273972</v>
      </c>
    </row>
    <row r="419" spans="1:33" x14ac:dyDescent="0.25">
      <c r="A419" s="4" t="s">
        <v>2</v>
      </c>
      <c r="B419" s="5">
        <v>40395</v>
      </c>
      <c r="C419" s="19">
        <v>96.51</v>
      </c>
      <c r="D419" s="3">
        <v>2.8899999999999999E-2</v>
      </c>
      <c r="E419" s="7">
        <v>137.05000000000001</v>
      </c>
      <c r="F419" s="7">
        <v>84.48</v>
      </c>
      <c r="G419" s="19">
        <v>3.16</v>
      </c>
      <c r="I419" s="19">
        <f t="shared" si="12"/>
        <v>1.024968527066723</v>
      </c>
      <c r="J419" s="13">
        <f t="shared" si="13"/>
        <v>-0.20821917808219181</v>
      </c>
    </row>
    <row r="420" spans="1:33" x14ac:dyDescent="0.25">
      <c r="A420" s="4" t="s">
        <v>2</v>
      </c>
      <c r="B420" s="5">
        <v>40396</v>
      </c>
      <c r="C420" s="19">
        <v>95.63</v>
      </c>
      <c r="D420" s="3">
        <v>2.86E-2</v>
      </c>
      <c r="E420" s="7">
        <v>134.9</v>
      </c>
      <c r="F420" s="7">
        <v>85.08</v>
      </c>
      <c r="G420" s="19">
        <v>3.19</v>
      </c>
      <c r="I420" s="19">
        <f t="shared" si="12"/>
        <v>1.006504406210659</v>
      </c>
      <c r="J420" s="13">
        <f t="shared" si="13"/>
        <v>-0.21643835616438345</v>
      </c>
    </row>
    <row r="421" spans="1:33" x14ac:dyDescent="0.25">
      <c r="A421" s="4" t="s">
        <v>2</v>
      </c>
      <c r="B421" s="5">
        <v>40399</v>
      </c>
      <c r="C421" s="19">
        <v>97.4</v>
      </c>
      <c r="D421" s="3">
        <v>2.81E-2</v>
      </c>
      <c r="E421" s="7">
        <v>135.75</v>
      </c>
      <c r="F421" s="7">
        <v>84.08</v>
      </c>
      <c r="G421" s="19">
        <v>3.17</v>
      </c>
      <c r="I421" s="19">
        <f t="shared" si="12"/>
        <v>1.0436424674779694</v>
      </c>
      <c r="J421" s="13">
        <f t="shared" si="13"/>
        <v>-0.23013698630136981</v>
      </c>
    </row>
    <row r="422" spans="1:33" x14ac:dyDescent="0.25">
      <c r="A422" s="4" t="s">
        <v>2</v>
      </c>
      <c r="B422" s="5">
        <v>40400</v>
      </c>
      <c r="C422" s="19">
        <v>96.28</v>
      </c>
      <c r="D422" s="3">
        <v>2.8299999999999999E-2</v>
      </c>
      <c r="E422" s="7">
        <v>136.1</v>
      </c>
      <c r="F422" s="7">
        <v>85.18</v>
      </c>
      <c r="G422" s="19">
        <v>3.14</v>
      </c>
      <c r="I422" s="19">
        <f t="shared" si="12"/>
        <v>1.0201426772975242</v>
      </c>
      <c r="J422" s="13">
        <f t="shared" si="13"/>
        <v>-0.22465753424657531</v>
      </c>
    </row>
    <row r="423" spans="1:33" x14ac:dyDescent="0.25">
      <c r="A423" s="4" t="s">
        <v>2</v>
      </c>
      <c r="B423" s="5">
        <v>40401</v>
      </c>
      <c r="C423" s="19">
        <v>93.18</v>
      </c>
      <c r="D423" s="3">
        <v>2.81E-2</v>
      </c>
      <c r="E423" s="7">
        <v>137.75</v>
      </c>
      <c r="F423" s="7">
        <v>83.17</v>
      </c>
      <c r="G423" s="19">
        <v>3.15</v>
      </c>
      <c r="I423" s="19">
        <f t="shared" si="12"/>
        <v>0.95509861519093597</v>
      </c>
      <c r="J423" s="13">
        <f t="shared" si="13"/>
        <v>-0.23013698630136981</v>
      </c>
    </row>
    <row r="424" spans="1:33" x14ac:dyDescent="0.25">
      <c r="A424" s="4" t="s">
        <v>2</v>
      </c>
      <c r="B424" s="5">
        <v>40402</v>
      </c>
      <c r="C424" s="19">
        <v>92.93</v>
      </c>
      <c r="D424" s="3">
        <v>2.76E-2</v>
      </c>
      <c r="E424" s="7">
        <v>136</v>
      </c>
      <c r="F424" s="7">
        <v>80.98</v>
      </c>
      <c r="G424" s="19">
        <v>3.22</v>
      </c>
      <c r="I424" s="19">
        <f t="shared" si="12"/>
        <v>0.94985312631137253</v>
      </c>
      <c r="J424" s="13">
        <f t="shared" si="13"/>
        <v>-0.24383561643835616</v>
      </c>
    </row>
    <row r="425" spans="1:33" x14ac:dyDescent="0.25">
      <c r="A425" s="4" t="s">
        <v>2</v>
      </c>
      <c r="B425" s="5">
        <v>40403</v>
      </c>
      <c r="C425" s="19">
        <v>93.64</v>
      </c>
      <c r="D425" s="3">
        <v>2.7699999999999999E-2</v>
      </c>
      <c r="E425" s="7">
        <v>136</v>
      </c>
      <c r="F425" s="7">
        <v>82</v>
      </c>
      <c r="G425" s="19">
        <v>3.33</v>
      </c>
      <c r="I425" s="19">
        <f t="shared" si="12"/>
        <v>0.96475031472933304</v>
      </c>
      <c r="J425" s="13">
        <f t="shared" si="13"/>
        <v>-0.24109589041095891</v>
      </c>
    </row>
    <row r="426" spans="1:33" x14ac:dyDescent="0.25">
      <c r="A426" s="1" t="s">
        <v>2</v>
      </c>
      <c r="B426" s="2">
        <v>40406</v>
      </c>
      <c r="C426" s="19">
        <v>93.56</v>
      </c>
      <c r="D426" s="3">
        <v>2.7199999999999998E-2</v>
      </c>
      <c r="E426" s="7">
        <v>135.75</v>
      </c>
      <c r="F426" s="7">
        <v>82.85</v>
      </c>
      <c r="G426" s="19">
        <v>3.28</v>
      </c>
      <c r="I426" s="19">
        <f t="shared" si="12"/>
        <v>0.96307175828787273</v>
      </c>
      <c r="J426" s="13">
        <f t="shared" si="13"/>
        <v>-0.25479452054794516</v>
      </c>
      <c r="AA426" t="s">
        <v>23</v>
      </c>
      <c r="AB426" s="7">
        <v>21</v>
      </c>
      <c r="AC426" s="4">
        <f>AVERAGE(C426:C448)</f>
        <v>95.405217391304362</v>
      </c>
      <c r="AD426" s="6">
        <f>AVERAGE(D426:D448)</f>
        <v>2.628260869565217E-2</v>
      </c>
      <c r="AE426" s="18">
        <f>AVERAGE(E426:E448)</f>
        <v>145.53695652173914</v>
      </c>
      <c r="AF426" s="18">
        <f>AVERAGE(F426:F448)</f>
        <v>83.833043478260876</v>
      </c>
      <c r="AG426" s="18">
        <f>AVERAGE(G426:G448)</f>
        <v>3.4226086956521731</v>
      </c>
    </row>
    <row r="427" spans="1:33" x14ac:dyDescent="0.25">
      <c r="A427" s="4" t="s">
        <v>2</v>
      </c>
      <c r="B427" s="5">
        <v>40407</v>
      </c>
      <c r="C427" s="19">
        <v>94.67</v>
      </c>
      <c r="D427" s="3">
        <v>2.7099999999999999E-2</v>
      </c>
      <c r="E427" s="7">
        <v>137</v>
      </c>
      <c r="F427" s="7">
        <v>83.32</v>
      </c>
      <c r="G427" s="19">
        <v>3.26</v>
      </c>
      <c r="I427" s="19">
        <f t="shared" si="12"/>
        <v>0.98636172891313478</v>
      </c>
      <c r="J427" s="13">
        <f t="shared" si="13"/>
        <v>-0.25753424657534241</v>
      </c>
      <c r="AC427" s="4"/>
    </row>
    <row r="428" spans="1:33" x14ac:dyDescent="0.25">
      <c r="A428" s="4" t="s">
        <v>2</v>
      </c>
      <c r="B428" s="5">
        <v>40408</v>
      </c>
      <c r="C428" s="19">
        <v>95.09</v>
      </c>
      <c r="D428" s="3">
        <v>2.69E-2</v>
      </c>
      <c r="E428" s="7">
        <v>137.80000000000001</v>
      </c>
      <c r="F428" s="7">
        <v>83.38</v>
      </c>
      <c r="G428" s="19">
        <v>3.28</v>
      </c>
      <c r="I428" s="19">
        <f t="shared" si="12"/>
        <v>0.9951741502308018</v>
      </c>
      <c r="J428" s="13">
        <f t="shared" si="13"/>
        <v>-0.26301369863013691</v>
      </c>
      <c r="AC428" s="4"/>
    </row>
    <row r="429" spans="1:33" x14ac:dyDescent="0.25">
      <c r="A429" s="4" t="s">
        <v>2</v>
      </c>
      <c r="B429" s="5">
        <v>40409</v>
      </c>
      <c r="C429" s="19">
        <v>93.6</v>
      </c>
      <c r="D429" s="3">
        <v>2.6800000000000001E-2</v>
      </c>
      <c r="E429" s="7">
        <v>138.65</v>
      </c>
      <c r="F429" s="7">
        <v>84.49</v>
      </c>
      <c r="G429" s="19">
        <v>3.46</v>
      </c>
      <c r="I429" s="19">
        <f t="shared" si="12"/>
        <v>0.96391103650860255</v>
      </c>
      <c r="J429" s="13">
        <f t="shared" si="13"/>
        <v>-0.26575342465753415</v>
      </c>
    </row>
    <row r="430" spans="1:33" x14ac:dyDescent="0.25">
      <c r="A430" s="4" t="s">
        <v>2</v>
      </c>
      <c r="B430" s="5">
        <v>40410</v>
      </c>
      <c r="C430" s="19">
        <v>92.27</v>
      </c>
      <c r="D430" s="3">
        <v>2.63E-2</v>
      </c>
      <c r="E430" s="7">
        <v>137.1</v>
      </c>
      <c r="F430" s="7">
        <v>82.42</v>
      </c>
      <c r="G430" s="19">
        <v>3.48</v>
      </c>
      <c r="I430" s="19">
        <f t="shared" si="12"/>
        <v>0.93600503566932436</v>
      </c>
      <c r="J430" s="13">
        <f t="shared" si="13"/>
        <v>-0.27945205479452051</v>
      </c>
    </row>
    <row r="431" spans="1:33" x14ac:dyDescent="0.25">
      <c r="A431" s="4" t="s">
        <v>2</v>
      </c>
      <c r="B431" s="5">
        <v>40413</v>
      </c>
      <c r="C431" s="19">
        <v>93.04</v>
      </c>
      <c r="D431" s="3">
        <v>2.64E-2</v>
      </c>
      <c r="E431" s="7">
        <v>138</v>
      </c>
      <c r="F431" s="7">
        <v>81.52</v>
      </c>
      <c r="G431" s="19">
        <v>3.47</v>
      </c>
      <c r="I431" s="19">
        <f t="shared" si="12"/>
        <v>0.95216114141838037</v>
      </c>
      <c r="J431" s="13">
        <f t="shared" si="13"/>
        <v>-0.27671232876712326</v>
      </c>
    </row>
    <row r="432" spans="1:33" x14ac:dyDescent="0.25">
      <c r="A432" s="4" t="s">
        <v>2</v>
      </c>
      <c r="B432" s="5">
        <v>40414</v>
      </c>
      <c r="C432" s="19">
        <v>91.72</v>
      </c>
      <c r="D432" s="3">
        <v>2.5999999999999999E-2</v>
      </c>
      <c r="E432" s="7">
        <v>139.1</v>
      </c>
      <c r="F432" s="7">
        <v>81.040000000000006</v>
      </c>
      <c r="G432" s="19">
        <v>3.4</v>
      </c>
      <c r="I432" s="19">
        <f t="shared" si="12"/>
        <v>0.9244649601342847</v>
      </c>
      <c r="J432" s="13">
        <f t="shared" si="13"/>
        <v>-0.28767123287671237</v>
      </c>
    </row>
    <row r="433" spans="1:10" x14ac:dyDescent="0.25">
      <c r="A433" s="4" t="s">
        <v>2</v>
      </c>
      <c r="B433" s="5">
        <v>40415</v>
      </c>
      <c r="C433" s="19">
        <v>90.29</v>
      </c>
      <c r="D433" s="3">
        <v>2.5399999999999999E-2</v>
      </c>
      <c r="E433" s="7">
        <v>140.85</v>
      </c>
      <c r="F433" s="7">
        <v>80.010000000000005</v>
      </c>
      <c r="G433" s="19">
        <v>3.35</v>
      </c>
      <c r="I433" s="19">
        <f t="shared" si="12"/>
        <v>0.89446076374318118</v>
      </c>
      <c r="J433" s="13">
        <f t="shared" si="13"/>
        <v>-0.30410958904109586</v>
      </c>
    </row>
    <row r="434" spans="1:10" x14ac:dyDescent="0.25">
      <c r="A434" s="4" t="s">
        <v>2</v>
      </c>
      <c r="B434" s="5">
        <v>40416</v>
      </c>
      <c r="C434" s="19">
        <v>91.99</v>
      </c>
      <c r="D434" s="3">
        <v>2.53E-2</v>
      </c>
      <c r="E434" s="7">
        <v>144.75</v>
      </c>
      <c r="F434" s="7">
        <v>79.8</v>
      </c>
      <c r="G434" s="19">
        <v>3.34</v>
      </c>
      <c r="I434" s="19">
        <f t="shared" si="12"/>
        <v>0.93013008812421316</v>
      </c>
      <c r="J434" s="13">
        <f t="shared" si="13"/>
        <v>-0.30684931506849311</v>
      </c>
    </row>
    <row r="435" spans="1:10" x14ac:dyDescent="0.25">
      <c r="A435" s="4" t="s">
        <v>2</v>
      </c>
      <c r="B435" s="5">
        <v>40417</v>
      </c>
      <c r="C435" s="19">
        <v>91.67</v>
      </c>
      <c r="D435" s="3">
        <v>2.4899999999999999E-2</v>
      </c>
      <c r="E435" s="7">
        <v>148.4</v>
      </c>
      <c r="F435" s="7">
        <v>80.66</v>
      </c>
      <c r="G435" s="19">
        <v>3.39</v>
      </c>
      <c r="I435" s="19">
        <f t="shared" si="12"/>
        <v>0.92341586235837192</v>
      </c>
      <c r="J435" s="13">
        <f t="shared" si="13"/>
        <v>-0.31780821917808222</v>
      </c>
    </row>
    <row r="436" spans="1:10" x14ac:dyDescent="0.25">
      <c r="A436" s="4" t="s">
        <v>2</v>
      </c>
      <c r="B436" s="5">
        <v>40420</v>
      </c>
      <c r="C436" s="19">
        <v>91.6</v>
      </c>
      <c r="D436" s="3">
        <v>2.53E-2</v>
      </c>
      <c r="E436" s="7">
        <v>146.15</v>
      </c>
      <c r="F436" s="7">
        <v>80.33</v>
      </c>
      <c r="G436" s="19">
        <v>3.37</v>
      </c>
      <c r="I436" s="19">
        <f t="shared" si="12"/>
        <v>0.92194712547209412</v>
      </c>
      <c r="J436" s="13">
        <f t="shared" si="13"/>
        <v>-0.30684931506849311</v>
      </c>
    </row>
    <row r="437" spans="1:10" x14ac:dyDescent="0.25">
      <c r="A437" s="4" t="s">
        <v>2</v>
      </c>
      <c r="B437" s="5">
        <v>40421</v>
      </c>
      <c r="C437" s="19">
        <v>91.77</v>
      </c>
      <c r="D437" s="3">
        <v>2.5000000000000001E-2</v>
      </c>
      <c r="E437" s="7">
        <v>146.1</v>
      </c>
      <c r="F437" s="7">
        <v>78.73</v>
      </c>
      <c r="G437" s="19">
        <v>3.31</v>
      </c>
      <c r="I437" s="19">
        <f t="shared" si="12"/>
        <v>0.92551405791019725</v>
      </c>
      <c r="J437" s="13">
        <f t="shared" si="13"/>
        <v>-0.31506849315068486</v>
      </c>
    </row>
    <row r="438" spans="1:10" x14ac:dyDescent="0.25">
      <c r="A438" s="4" t="s">
        <v>2</v>
      </c>
      <c r="B438" s="5">
        <v>40422</v>
      </c>
      <c r="C438" s="19">
        <v>95.8</v>
      </c>
      <c r="D438" s="3">
        <v>2.5399999999999999E-2</v>
      </c>
      <c r="E438" s="7">
        <v>141.85</v>
      </c>
      <c r="F438" s="7">
        <v>80</v>
      </c>
      <c r="G438" s="19">
        <v>3.5</v>
      </c>
      <c r="I438" s="19">
        <f t="shared" si="12"/>
        <v>1.0100713386487623</v>
      </c>
      <c r="J438" s="13">
        <f t="shared" si="13"/>
        <v>-0.30410958904109586</v>
      </c>
    </row>
    <row r="439" spans="1:10" x14ac:dyDescent="0.25">
      <c r="A439" s="4" t="s">
        <v>2</v>
      </c>
      <c r="B439" s="5">
        <v>40423</v>
      </c>
      <c r="C439" s="19">
        <v>96.47</v>
      </c>
      <c r="D439" s="3">
        <v>2.5999999999999999E-2</v>
      </c>
      <c r="E439" s="7">
        <v>145.30000000000001</v>
      </c>
      <c r="F439" s="7">
        <v>83.37</v>
      </c>
      <c r="G439" s="19">
        <v>3.53</v>
      </c>
      <c r="I439" s="19">
        <f t="shared" si="12"/>
        <v>1.0241292488459925</v>
      </c>
      <c r="J439" s="13">
        <f t="shared" si="13"/>
        <v>-0.28767123287671237</v>
      </c>
    </row>
    <row r="440" spans="1:10" x14ac:dyDescent="0.25">
      <c r="A440" s="4" t="s">
        <v>2</v>
      </c>
      <c r="B440" s="5">
        <v>40424</v>
      </c>
      <c r="C440" s="19">
        <v>98.31</v>
      </c>
      <c r="D440" s="3">
        <v>2.5999999999999999E-2</v>
      </c>
      <c r="E440" s="7">
        <v>146.30000000000001</v>
      </c>
      <c r="F440" s="7">
        <v>85.2</v>
      </c>
      <c r="G440" s="19">
        <v>3.44</v>
      </c>
      <c r="I440" s="19">
        <f t="shared" si="12"/>
        <v>1.0627360469995804</v>
      </c>
      <c r="J440" s="13">
        <f t="shared" si="13"/>
        <v>-0.28767123287671237</v>
      </c>
    </row>
    <row r="441" spans="1:10" x14ac:dyDescent="0.25">
      <c r="A441" s="4" t="s">
        <v>2</v>
      </c>
      <c r="B441" s="5">
        <v>40427</v>
      </c>
      <c r="C441" s="19">
        <v>97.47</v>
      </c>
      <c r="D441" s="3">
        <v>2.64E-2</v>
      </c>
      <c r="E441" s="7">
        <v>148.5</v>
      </c>
      <c r="F441" s="7">
        <v>87.11</v>
      </c>
      <c r="G441" s="19">
        <v>3.49</v>
      </c>
      <c r="I441" s="19">
        <f t="shared" si="12"/>
        <v>1.0451112043642468</v>
      </c>
      <c r="J441" s="13">
        <f t="shared" si="13"/>
        <v>-0.27671232876712326</v>
      </c>
    </row>
    <row r="442" spans="1:10" x14ac:dyDescent="0.25">
      <c r="A442" s="4" t="s">
        <v>2</v>
      </c>
      <c r="B442" s="5">
        <v>40428</v>
      </c>
      <c r="C442" s="19">
        <v>97.05</v>
      </c>
      <c r="D442" s="3">
        <v>2.6499999999999999E-2</v>
      </c>
      <c r="E442" s="7">
        <v>150.35</v>
      </c>
      <c r="F442" s="7">
        <v>86.49</v>
      </c>
      <c r="G442" s="19">
        <v>3.5</v>
      </c>
      <c r="I442" s="19">
        <f t="shared" si="12"/>
        <v>1.03629878304658</v>
      </c>
      <c r="J442" s="13">
        <f t="shared" si="13"/>
        <v>-0.27397260273972601</v>
      </c>
    </row>
    <row r="443" spans="1:10" x14ac:dyDescent="0.25">
      <c r="A443" s="4" t="s">
        <v>2</v>
      </c>
      <c r="B443" s="5">
        <v>40429</v>
      </c>
      <c r="C443" s="19">
        <v>98.42</v>
      </c>
      <c r="D443" s="3">
        <v>2.5700000000000001E-2</v>
      </c>
      <c r="E443" s="7">
        <v>150.80000000000001</v>
      </c>
      <c r="F443" s="7">
        <v>85.75</v>
      </c>
      <c r="G443" s="19">
        <v>3.5</v>
      </c>
      <c r="I443" s="19">
        <f t="shared" si="12"/>
        <v>1.0650440621065886</v>
      </c>
      <c r="J443" s="13">
        <f t="shared" si="13"/>
        <v>-0.295890410958904</v>
      </c>
    </row>
    <row r="444" spans="1:10" x14ac:dyDescent="0.25">
      <c r="A444" s="4" t="s">
        <v>2</v>
      </c>
      <c r="B444" s="5">
        <v>40430</v>
      </c>
      <c r="C444" s="19">
        <v>98.28</v>
      </c>
      <c r="D444" s="3">
        <v>2.64E-2</v>
      </c>
      <c r="E444" s="7">
        <v>149.30000000000001</v>
      </c>
      <c r="F444" s="7">
        <v>86.44</v>
      </c>
      <c r="G444" s="19">
        <v>3.45</v>
      </c>
      <c r="I444" s="19">
        <f t="shared" si="12"/>
        <v>1.062106588334033</v>
      </c>
      <c r="J444" s="13">
        <f t="shared" si="13"/>
        <v>-0.27671232876712326</v>
      </c>
    </row>
    <row r="445" spans="1:10" x14ac:dyDescent="0.25">
      <c r="A445" s="4" t="s">
        <v>2</v>
      </c>
      <c r="B445" s="5">
        <v>40431</v>
      </c>
      <c r="C445" s="19">
        <v>98.89</v>
      </c>
      <c r="D445" s="3">
        <v>2.6700000000000002E-2</v>
      </c>
      <c r="E445" s="7">
        <v>152.1</v>
      </c>
      <c r="F445" s="7">
        <v>87.24</v>
      </c>
      <c r="G445" s="19">
        <v>3.46</v>
      </c>
      <c r="I445" s="19">
        <f t="shared" si="12"/>
        <v>1.0749055812001682</v>
      </c>
      <c r="J445" s="13">
        <f t="shared" si="13"/>
        <v>-0.2684931506849314</v>
      </c>
    </row>
    <row r="446" spans="1:10" x14ac:dyDescent="0.25">
      <c r="A446" s="4" t="s">
        <v>2</v>
      </c>
      <c r="B446" s="5">
        <v>40434</v>
      </c>
      <c r="C446" s="19">
        <v>99.91</v>
      </c>
      <c r="D446" s="3">
        <v>2.7699999999999999E-2</v>
      </c>
      <c r="E446" s="7">
        <v>156.05000000000001</v>
      </c>
      <c r="F446" s="7">
        <v>88.51</v>
      </c>
      <c r="G446" s="19">
        <v>3.47</v>
      </c>
      <c r="I446" s="19">
        <f t="shared" si="12"/>
        <v>1.0963071758287875</v>
      </c>
      <c r="J446" s="13">
        <f t="shared" si="13"/>
        <v>-0.24109589041095891</v>
      </c>
    </row>
    <row r="447" spans="1:10" x14ac:dyDescent="0.25">
      <c r="A447" s="4" t="s">
        <v>2</v>
      </c>
      <c r="B447" s="5">
        <v>40435</v>
      </c>
      <c r="C447" s="19">
        <v>101.3</v>
      </c>
      <c r="D447" s="3">
        <v>2.7400000000000001E-2</v>
      </c>
      <c r="E447" s="7">
        <v>160.15</v>
      </c>
      <c r="F447" s="7">
        <v>89.05</v>
      </c>
      <c r="G447" s="19">
        <v>3.47</v>
      </c>
      <c r="I447" s="19">
        <f t="shared" si="12"/>
        <v>1.1254720939991607</v>
      </c>
      <c r="J447" s="13">
        <f t="shared" si="13"/>
        <v>-0.24931506849315066</v>
      </c>
    </row>
    <row r="448" spans="1:10" x14ac:dyDescent="0.25">
      <c r="A448" s="4" t="s">
        <v>2</v>
      </c>
      <c r="B448" s="5">
        <v>40436</v>
      </c>
      <c r="C448" s="19">
        <v>101.15</v>
      </c>
      <c r="D448" s="3">
        <v>2.7699999999999999E-2</v>
      </c>
      <c r="E448" s="7">
        <v>157</v>
      </c>
      <c r="F448" s="7">
        <v>90.45</v>
      </c>
      <c r="G448" s="19">
        <v>3.52</v>
      </c>
      <c r="I448" s="19">
        <f t="shared" si="12"/>
        <v>1.1223248006714228</v>
      </c>
      <c r="J448" s="13">
        <f t="shared" si="13"/>
        <v>-0.24109589041095891</v>
      </c>
    </row>
    <row r="449" spans="1:33" x14ac:dyDescent="0.25">
      <c r="A449" s="1" t="s">
        <v>2</v>
      </c>
      <c r="B449" s="2">
        <v>40437</v>
      </c>
      <c r="C449" s="19">
        <v>101.1</v>
      </c>
      <c r="D449" s="3">
        <v>2.8400000000000002E-2</v>
      </c>
      <c r="E449" s="7">
        <v>158</v>
      </c>
      <c r="F449" s="7">
        <v>89.61</v>
      </c>
      <c r="G449" s="19">
        <v>3.57</v>
      </c>
      <c r="I449" s="19">
        <f t="shared" si="12"/>
        <v>1.12127570289551</v>
      </c>
      <c r="J449" s="13">
        <f t="shared" si="13"/>
        <v>-0.22191780821917795</v>
      </c>
      <c r="AA449" t="s">
        <v>22</v>
      </c>
      <c r="AB449" s="7">
        <v>22</v>
      </c>
      <c r="AC449" s="4">
        <f>AVERAGE(C449:C470)</f>
        <v>106.78636363636365</v>
      </c>
      <c r="AD449" s="6">
        <f>AVERAGE(D449:D470)</f>
        <v>2.7131818181818187E-2</v>
      </c>
      <c r="AE449" s="18">
        <f>AVERAGE(E449:E470)</f>
        <v>166.06363636363633</v>
      </c>
      <c r="AF449" s="18">
        <f>AVERAGE(F449:F470)</f>
        <v>94.965000000000003</v>
      </c>
      <c r="AG449" s="18">
        <f>AVERAGE(G449:G470)</f>
        <v>3.7459090909090915</v>
      </c>
    </row>
    <row r="450" spans="1:33" x14ac:dyDescent="0.25">
      <c r="A450" s="4" t="s">
        <v>2</v>
      </c>
      <c r="B450" s="5">
        <v>40438</v>
      </c>
      <c r="C450" s="19">
        <v>100.85</v>
      </c>
      <c r="D450" s="3">
        <v>2.86E-2</v>
      </c>
      <c r="E450" s="7">
        <v>156.6</v>
      </c>
      <c r="F450" s="7">
        <v>89.6</v>
      </c>
      <c r="G450" s="19">
        <v>3.92</v>
      </c>
      <c r="I450" s="19">
        <f t="shared" si="12"/>
        <v>1.1160302140159462</v>
      </c>
      <c r="J450" s="13">
        <f t="shared" si="13"/>
        <v>-0.21643835616438345</v>
      </c>
      <c r="AC450" s="4"/>
    </row>
    <row r="451" spans="1:33" x14ac:dyDescent="0.25">
      <c r="A451" s="4" t="s">
        <v>2</v>
      </c>
      <c r="B451" s="5">
        <v>40441</v>
      </c>
      <c r="C451" s="19">
        <v>104.3</v>
      </c>
      <c r="D451" s="3">
        <v>2.87E-2</v>
      </c>
      <c r="E451" s="7">
        <v>156.69999999999999</v>
      </c>
      <c r="F451" s="7">
        <v>89.42</v>
      </c>
      <c r="G451" s="19">
        <v>3.88</v>
      </c>
      <c r="I451" s="19">
        <f t="shared" si="12"/>
        <v>1.1884179605539238</v>
      </c>
      <c r="J451" s="13">
        <f t="shared" si="13"/>
        <v>-0.21369863013698631</v>
      </c>
      <c r="AC451" s="4"/>
    </row>
    <row r="452" spans="1:33" x14ac:dyDescent="0.25">
      <c r="A452" s="4" t="s">
        <v>2</v>
      </c>
      <c r="B452" s="5">
        <v>40442</v>
      </c>
      <c r="C452" s="19">
        <v>104.95</v>
      </c>
      <c r="D452" s="3">
        <v>2.87E-2</v>
      </c>
      <c r="E452" s="7">
        <v>159.44999999999999</v>
      </c>
      <c r="F452" s="7">
        <v>91.43</v>
      </c>
      <c r="G452" s="19">
        <v>3.87</v>
      </c>
      <c r="I452" s="19">
        <f t="shared" ref="I452:I515" si="14">C452/$C$2-1</f>
        <v>1.202056231640789</v>
      </c>
      <c r="J452" s="13">
        <f t="shared" ref="J452:J515" si="15">D452/$D$2-1</f>
        <v>-0.21369863013698631</v>
      </c>
    </row>
    <row r="453" spans="1:33" x14ac:dyDescent="0.25">
      <c r="A453" s="4" t="s">
        <v>2</v>
      </c>
      <c r="B453" s="5">
        <v>40443</v>
      </c>
      <c r="C453" s="19">
        <v>102.55</v>
      </c>
      <c r="D453" s="3">
        <v>2.75E-2</v>
      </c>
      <c r="E453" s="7">
        <v>161.55000000000001</v>
      </c>
      <c r="F453" s="7">
        <v>91.77</v>
      </c>
      <c r="G453" s="19">
        <v>3.75</v>
      </c>
      <c r="I453" s="19">
        <f t="shared" si="14"/>
        <v>1.1516995383969788</v>
      </c>
      <c r="J453" s="13">
        <f t="shared" si="15"/>
        <v>-0.24657534246575341</v>
      </c>
    </row>
    <row r="454" spans="1:33" x14ac:dyDescent="0.25">
      <c r="A454" s="4" t="s">
        <v>2</v>
      </c>
      <c r="B454" s="5">
        <v>40444</v>
      </c>
      <c r="C454" s="19">
        <v>102.1</v>
      </c>
      <c r="D454" s="3">
        <v>2.7E-2</v>
      </c>
      <c r="E454" s="7">
        <v>160.05000000000001</v>
      </c>
      <c r="F454" s="7">
        <v>90.3</v>
      </c>
      <c r="G454" s="19">
        <v>3.71</v>
      </c>
      <c r="I454" s="19">
        <f t="shared" si="14"/>
        <v>1.1422576584137643</v>
      </c>
      <c r="J454" s="13">
        <f t="shared" si="15"/>
        <v>-0.26027397260273966</v>
      </c>
    </row>
    <row r="455" spans="1:33" x14ac:dyDescent="0.25">
      <c r="A455" s="4" t="s">
        <v>2</v>
      </c>
      <c r="B455" s="5">
        <v>40445</v>
      </c>
      <c r="C455" s="19">
        <v>105.8</v>
      </c>
      <c r="D455" s="3">
        <v>2.7099999999999999E-2</v>
      </c>
      <c r="E455" s="7">
        <v>159</v>
      </c>
      <c r="F455" s="7">
        <v>89.25</v>
      </c>
      <c r="G455" s="19">
        <v>3.74</v>
      </c>
      <c r="I455" s="19">
        <f t="shared" si="14"/>
        <v>1.2198908938313053</v>
      </c>
      <c r="J455" s="13">
        <f t="shared" si="15"/>
        <v>-0.25753424657534241</v>
      </c>
    </row>
    <row r="456" spans="1:33" x14ac:dyDescent="0.25">
      <c r="A456" s="4" t="s">
        <v>2</v>
      </c>
      <c r="B456" s="5">
        <v>40448</v>
      </c>
      <c r="C456" s="19">
        <v>104.1</v>
      </c>
      <c r="D456" s="3">
        <v>2.7099999999999999E-2</v>
      </c>
      <c r="E456" s="7">
        <v>163</v>
      </c>
      <c r="F456" s="7">
        <v>93.3</v>
      </c>
      <c r="G456" s="19">
        <v>3.66</v>
      </c>
      <c r="I456" s="19">
        <f t="shared" si="14"/>
        <v>1.1842215694502727</v>
      </c>
      <c r="J456" s="13">
        <f t="shared" si="15"/>
        <v>-0.25753424657534241</v>
      </c>
    </row>
    <row r="457" spans="1:33" x14ac:dyDescent="0.25">
      <c r="A457" s="4" t="s">
        <v>2</v>
      </c>
      <c r="B457" s="5">
        <v>40449</v>
      </c>
      <c r="C457" s="19">
        <v>106.5</v>
      </c>
      <c r="D457" s="3">
        <v>2.6599999999999999E-2</v>
      </c>
      <c r="E457" s="7">
        <v>162.19999999999999</v>
      </c>
      <c r="F457" s="7">
        <v>92.06</v>
      </c>
      <c r="G457" s="19">
        <v>3.61</v>
      </c>
      <c r="I457" s="19">
        <f t="shared" si="14"/>
        <v>1.2345782626940833</v>
      </c>
      <c r="J457" s="13">
        <f t="shared" si="15"/>
        <v>-0.27123287671232876</v>
      </c>
    </row>
    <row r="458" spans="1:33" x14ac:dyDescent="0.25">
      <c r="A458" s="4" t="s">
        <v>2</v>
      </c>
      <c r="B458" s="5">
        <v>40450</v>
      </c>
      <c r="C458" s="19">
        <v>106.8</v>
      </c>
      <c r="D458" s="3">
        <v>2.6599999999999999E-2</v>
      </c>
      <c r="E458" s="7">
        <v>165.75</v>
      </c>
      <c r="F458" s="7">
        <v>94.33</v>
      </c>
      <c r="G458" s="19">
        <v>3.75</v>
      </c>
      <c r="I458" s="19">
        <f t="shared" si="14"/>
        <v>1.2408728493495595</v>
      </c>
      <c r="J458" s="13">
        <f t="shared" si="15"/>
        <v>-0.27123287671232876</v>
      </c>
    </row>
    <row r="459" spans="1:33" x14ac:dyDescent="0.25">
      <c r="A459" s="4" t="s">
        <v>2</v>
      </c>
      <c r="B459" s="5">
        <v>40451</v>
      </c>
      <c r="C459" s="19">
        <v>107.6</v>
      </c>
      <c r="D459" s="3">
        <v>2.6599999999999999E-2</v>
      </c>
      <c r="E459" s="7">
        <v>162.75</v>
      </c>
      <c r="F459" s="7">
        <v>93</v>
      </c>
      <c r="G459" s="19">
        <v>3.69</v>
      </c>
      <c r="I459" s="19">
        <f t="shared" si="14"/>
        <v>1.2576584137641627</v>
      </c>
      <c r="J459" s="13">
        <f t="shared" si="15"/>
        <v>-0.27123287671232876</v>
      </c>
    </row>
    <row r="460" spans="1:33" x14ac:dyDescent="0.25">
      <c r="A460" s="4" t="s">
        <v>2</v>
      </c>
      <c r="B460" s="5">
        <v>40452</v>
      </c>
      <c r="C460" s="19">
        <v>105.15</v>
      </c>
      <c r="D460" s="3">
        <v>2.7199999999999998E-2</v>
      </c>
      <c r="E460" s="7">
        <v>169.05</v>
      </c>
      <c r="F460" s="7">
        <v>95.8</v>
      </c>
      <c r="G460" s="19">
        <v>3.74</v>
      </c>
      <c r="I460" s="19">
        <f t="shared" si="14"/>
        <v>1.2062526227444401</v>
      </c>
      <c r="J460" s="13">
        <f t="shared" si="15"/>
        <v>-0.25479452054794516</v>
      </c>
    </row>
    <row r="461" spans="1:33" x14ac:dyDescent="0.25">
      <c r="A461" s="4" t="s">
        <v>2</v>
      </c>
      <c r="B461" s="5">
        <v>40455</v>
      </c>
      <c r="C461" s="19">
        <v>105.8</v>
      </c>
      <c r="D461" s="3">
        <v>2.6599999999999999E-2</v>
      </c>
      <c r="E461" s="7">
        <v>167.8</v>
      </c>
      <c r="F461" s="7">
        <v>94.3</v>
      </c>
      <c r="G461" s="19">
        <v>3.76</v>
      </c>
      <c r="I461" s="19">
        <f t="shared" si="14"/>
        <v>1.2198908938313053</v>
      </c>
      <c r="J461" s="13">
        <f t="shared" si="15"/>
        <v>-0.27123287671232876</v>
      </c>
    </row>
    <row r="462" spans="1:33" x14ac:dyDescent="0.25">
      <c r="A462" s="4" t="s">
        <v>2</v>
      </c>
      <c r="B462" s="5">
        <v>40456</v>
      </c>
      <c r="C462" s="19">
        <v>107.9</v>
      </c>
      <c r="D462" s="3">
        <v>2.6599999999999999E-2</v>
      </c>
      <c r="E462" s="7">
        <v>170</v>
      </c>
      <c r="F462" s="7">
        <v>95.06</v>
      </c>
      <c r="G462" s="19">
        <v>3.85</v>
      </c>
      <c r="I462" s="19">
        <f t="shared" si="14"/>
        <v>1.2639530004196393</v>
      </c>
      <c r="J462" s="13">
        <f t="shared" si="15"/>
        <v>-0.27123287671232876</v>
      </c>
    </row>
    <row r="463" spans="1:33" x14ac:dyDescent="0.25">
      <c r="A463" s="4" t="s">
        <v>2</v>
      </c>
      <c r="B463" s="5">
        <v>40457</v>
      </c>
      <c r="C463" s="19">
        <v>109.75</v>
      </c>
      <c r="D463" s="3">
        <v>2.6700000000000002E-2</v>
      </c>
      <c r="E463" s="7">
        <v>169.75</v>
      </c>
      <c r="F463" s="7">
        <v>97.4</v>
      </c>
      <c r="G463" s="19">
        <v>3.81</v>
      </c>
      <c r="I463" s="19">
        <f t="shared" si="14"/>
        <v>1.3027696181284099</v>
      </c>
      <c r="J463" s="13">
        <f t="shared" si="15"/>
        <v>-0.2684931506849314</v>
      </c>
    </row>
    <row r="464" spans="1:33" x14ac:dyDescent="0.25">
      <c r="A464" s="4" t="s">
        <v>2</v>
      </c>
      <c r="B464" s="5">
        <v>40458</v>
      </c>
      <c r="C464" s="19">
        <v>110</v>
      </c>
      <c r="D464" s="3">
        <v>2.6700000000000002E-2</v>
      </c>
      <c r="E464" s="7">
        <v>170.05</v>
      </c>
      <c r="F464" s="7">
        <v>99.5</v>
      </c>
      <c r="G464" s="19">
        <v>3.83</v>
      </c>
      <c r="I464" s="19">
        <f t="shared" si="14"/>
        <v>1.3080151070079733</v>
      </c>
      <c r="J464" s="13">
        <f t="shared" si="15"/>
        <v>-0.2684931506849314</v>
      </c>
    </row>
    <row r="465" spans="1:33" x14ac:dyDescent="0.25">
      <c r="A465" s="4" t="s">
        <v>2</v>
      </c>
      <c r="B465" s="5">
        <v>40459</v>
      </c>
      <c r="C465" s="19">
        <v>109.7</v>
      </c>
      <c r="D465" s="3">
        <v>2.6800000000000001E-2</v>
      </c>
      <c r="E465" s="7">
        <v>171.35</v>
      </c>
      <c r="F465" s="7">
        <v>99.6</v>
      </c>
      <c r="G465" s="19">
        <v>3.77</v>
      </c>
      <c r="I465" s="19">
        <f t="shared" si="14"/>
        <v>1.3017205203524971</v>
      </c>
      <c r="J465" s="13">
        <f t="shared" si="15"/>
        <v>-0.26575342465753415</v>
      </c>
    </row>
    <row r="466" spans="1:33" x14ac:dyDescent="0.25">
      <c r="A466" s="4" t="s">
        <v>2</v>
      </c>
      <c r="B466" s="5">
        <v>40462</v>
      </c>
      <c r="C466" s="19">
        <v>110.4</v>
      </c>
      <c r="D466" s="3">
        <v>2.6700000000000002E-2</v>
      </c>
      <c r="E466" s="7">
        <v>169.95</v>
      </c>
      <c r="F466" s="7">
        <v>99.34</v>
      </c>
      <c r="G466" s="19">
        <v>3.74</v>
      </c>
      <c r="I466" s="19">
        <f t="shared" si="14"/>
        <v>1.3164078892152751</v>
      </c>
      <c r="J466" s="13">
        <f t="shared" si="15"/>
        <v>-0.2684931506849314</v>
      </c>
    </row>
    <row r="467" spans="1:33" x14ac:dyDescent="0.25">
      <c r="A467" s="4" t="s">
        <v>2</v>
      </c>
      <c r="B467" s="5">
        <v>40463</v>
      </c>
      <c r="C467" s="19">
        <v>109.75</v>
      </c>
      <c r="D467" s="3">
        <v>2.6100000000000002E-2</v>
      </c>
      <c r="E467" s="7">
        <v>169.95</v>
      </c>
      <c r="F467" s="7">
        <v>99.41</v>
      </c>
      <c r="G467" s="19">
        <v>3.68</v>
      </c>
      <c r="I467" s="19">
        <f t="shared" si="14"/>
        <v>1.3027696181284099</v>
      </c>
      <c r="J467" s="13">
        <f t="shared" si="15"/>
        <v>-0.28493150684931501</v>
      </c>
    </row>
    <row r="468" spans="1:33" x14ac:dyDescent="0.25">
      <c r="A468" s="4" t="s">
        <v>2</v>
      </c>
      <c r="B468" s="5">
        <v>40464</v>
      </c>
      <c r="C468" s="19">
        <v>110.85</v>
      </c>
      <c r="D468" s="3">
        <v>2.69E-2</v>
      </c>
      <c r="E468" s="7">
        <v>173.45</v>
      </c>
      <c r="F468" s="7">
        <v>100.8</v>
      </c>
      <c r="G468" s="19">
        <v>3.73</v>
      </c>
      <c r="I468" s="19">
        <f t="shared" si="14"/>
        <v>1.3258497691984892</v>
      </c>
      <c r="J468" s="13">
        <f t="shared" si="15"/>
        <v>-0.26301369863013691</v>
      </c>
    </row>
    <row r="469" spans="1:33" x14ac:dyDescent="0.25">
      <c r="A469" s="4" t="s">
        <v>2</v>
      </c>
      <c r="B469" s="5">
        <v>40465</v>
      </c>
      <c r="C469" s="19">
        <v>111.45</v>
      </c>
      <c r="D469" s="3">
        <v>2.6700000000000002E-2</v>
      </c>
      <c r="E469" s="7">
        <v>177.45</v>
      </c>
      <c r="F469" s="7">
        <v>101.95</v>
      </c>
      <c r="G469" s="19">
        <v>3.72</v>
      </c>
      <c r="I469" s="19">
        <f t="shared" si="14"/>
        <v>1.3384389425094421</v>
      </c>
      <c r="J469" s="13">
        <f t="shared" si="15"/>
        <v>-0.2684931506849314</v>
      </c>
    </row>
    <row r="470" spans="1:33" x14ac:dyDescent="0.25">
      <c r="A470" s="4" t="s">
        <v>2</v>
      </c>
      <c r="B470" s="5">
        <v>40466</v>
      </c>
      <c r="C470" s="19">
        <v>111.9</v>
      </c>
      <c r="D470" s="3">
        <v>2.7E-2</v>
      </c>
      <c r="E470" s="7">
        <v>179.55</v>
      </c>
      <c r="F470" s="7">
        <v>102</v>
      </c>
      <c r="G470" s="19">
        <v>3.63</v>
      </c>
      <c r="I470" s="19">
        <f t="shared" si="14"/>
        <v>1.3478808224926566</v>
      </c>
      <c r="J470" s="13">
        <f t="shared" si="15"/>
        <v>-0.26027397260273966</v>
      </c>
    </row>
    <row r="471" spans="1:33" x14ac:dyDescent="0.25">
      <c r="A471" s="1" t="s">
        <v>2</v>
      </c>
      <c r="B471" s="2">
        <v>40469</v>
      </c>
      <c r="C471" s="19">
        <v>111.5</v>
      </c>
      <c r="D471" s="3">
        <v>2.7400000000000001E-2</v>
      </c>
      <c r="E471" s="7">
        <v>181.5</v>
      </c>
      <c r="F471" s="7">
        <v>102.4</v>
      </c>
      <c r="G471" s="19">
        <v>3.65</v>
      </c>
      <c r="I471" s="19">
        <f t="shared" si="14"/>
        <v>1.3394880402853548</v>
      </c>
      <c r="J471" s="13">
        <f t="shared" si="15"/>
        <v>-0.24931506849315066</v>
      </c>
      <c r="AA471" t="s">
        <v>21</v>
      </c>
      <c r="AB471" s="7">
        <v>23</v>
      </c>
      <c r="AC471" s="4">
        <f>AVERAGE(C471:C491)</f>
        <v>114.68809523809523</v>
      </c>
      <c r="AD471" s="6">
        <f>AVERAGE(D471:D491)</f>
        <v>2.8585714285714287E-2</v>
      </c>
      <c r="AE471" s="18">
        <f>AVERAGE(E471:E491)</f>
        <v>165.82619047619045</v>
      </c>
      <c r="AF471" s="18">
        <f>AVERAGE(F471:F491)</f>
        <v>105.59095238095237</v>
      </c>
      <c r="AG471" s="18">
        <f>AVERAGE(G471:G491)</f>
        <v>3.5438095238095246</v>
      </c>
    </row>
    <row r="472" spans="1:33" x14ac:dyDescent="0.25">
      <c r="A472" s="4" t="s">
        <v>2</v>
      </c>
      <c r="B472" s="5">
        <v>40470</v>
      </c>
      <c r="C472" s="19">
        <v>108.85</v>
      </c>
      <c r="D472" s="3">
        <v>2.75E-2</v>
      </c>
      <c r="E472" s="7">
        <v>177.3</v>
      </c>
      <c r="F472" s="7">
        <v>101.85</v>
      </c>
      <c r="G472" s="19">
        <v>3.61</v>
      </c>
      <c r="I472" s="19">
        <f t="shared" si="14"/>
        <v>1.2838858581619808</v>
      </c>
      <c r="J472" s="13">
        <f t="shared" si="15"/>
        <v>-0.24657534246575341</v>
      </c>
      <c r="AC472" s="4"/>
    </row>
    <row r="473" spans="1:33" x14ac:dyDescent="0.25">
      <c r="A473" s="4" t="s">
        <v>2</v>
      </c>
      <c r="B473" s="5">
        <v>40471</v>
      </c>
      <c r="C473" s="19">
        <v>108.9</v>
      </c>
      <c r="D473" s="3">
        <v>2.7799999999999998E-2</v>
      </c>
      <c r="E473" s="7">
        <v>172.9</v>
      </c>
      <c r="F473" s="7">
        <v>100.1</v>
      </c>
      <c r="G473" s="19">
        <v>3.66</v>
      </c>
      <c r="I473" s="19">
        <f t="shared" si="14"/>
        <v>1.2849349559378935</v>
      </c>
      <c r="J473" s="13">
        <f t="shared" si="15"/>
        <v>-0.23835616438356166</v>
      </c>
      <c r="AC473" s="4"/>
    </row>
    <row r="474" spans="1:33" x14ac:dyDescent="0.25">
      <c r="A474" s="4" t="s">
        <v>2</v>
      </c>
      <c r="B474" s="5">
        <v>40472</v>
      </c>
      <c r="C474" s="19">
        <v>114.25</v>
      </c>
      <c r="D474" s="3">
        <v>2.8400000000000002E-2</v>
      </c>
      <c r="E474" s="7">
        <v>170</v>
      </c>
      <c r="F474" s="7">
        <v>99.71</v>
      </c>
      <c r="G474" s="19">
        <v>3.6</v>
      </c>
      <c r="I474" s="19">
        <f t="shared" si="14"/>
        <v>1.397188417960554</v>
      </c>
      <c r="J474" s="13">
        <f t="shared" si="15"/>
        <v>-0.22191780821917795</v>
      </c>
    </row>
    <row r="475" spans="1:33" x14ac:dyDescent="0.25">
      <c r="A475" s="4" t="s">
        <v>2</v>
      </c>
      <c r="B475" s="5">
        <v>40473</v>
      </c>
      <c r="C475" s="19">
        <v>113.3</v>
      </c>
      <c r="D475" s="3">
        <v>2.86E-2</v>
      </c>
      <c r="E475" s="7">
        <v>172.05</v>
      </c>
      <c r="F475" s="7">
        <v>104.4</v>
      </c>
      <c r="G475" s="19">
        <v>3.62</v>
      </c>
      <c r="I475" s="19">
        <f t="shared" si="14"/>
        <v>1.3772555602182126</v>
      </c>
      <c r="J475" s="13">
        <f t="shared" si="15"/>
        <v>-0.21643835616438345</v>
      </c>
    </row>
    <row r="476" spans="1:33" x14ac:dyDescent="0.25">
      <c r="A476" s="4" t="s">
        <v>2</v>
      </c>
      <c r="B476" s="5">
        <v>40476</v>
      </c>
      <c r="C476" s="19">
        <v>116</v>
      </c>
      <c r="D476" s="3">
        <v>2.8299999999999999E-2</v>
      </c>
      <c r="E476" s="7">
        <v>189</v>
      </c>
      <c r="F476" s="7">
        <v>104.75</v>
      </c>
      <c r="G476" s="19">
        <v>3.6</v>
      </c>
      <c r="I476" s="19">
        <f t="shared" si="14"/>
        <v>1.433906840117499</v>
      </c>
      <c r="J476" s="13">
        <f t="shared" si="15"/>
        <v>-0.22465753424657531</v>
      </c>
    </row>
    <row r="477" spans="1:33" x14ac:dyDescent="0.25">
      <c r="A477" s="4" t="s">
        <v>2</v>
      </c>
      <c r="B477" s="5">
        <v>40477</v>
      </c>
      <c r="C477" s="19">
        <v>112.35</v>
      </c>
      <c r="D477" s="3">
        <v>2.8500000000000001E-2</v>
      </c>
      <c r="E477" s="7">
        <v>199.45</v>
      </c>
      <c r="F477" s="7">
        <v>106.1</v>
      </c>
      <c r="G477" s="19">
        <v>3.57</v>
      </c>
      <c r="I477" s="19">
        <f t="shared" si="14"/>
        <v>1.3573227024758707</v>
      </c>
      <c r="J477" s="13">
        <f t="shared" si="15"/>
        <v>-0.2191780821917807</v>
      </c>
    </row>
    <row r="478" spans="1:33" x14ac:dyDescent="0.25">
      <c r="A478" s="4" t="s">
        <v>2</v>
      </c>
      <c r="B478" s="5">
        <v>40478</v>
      </c>
      <c r="C478" s="19">
        <v>111.95</v>
      </c>
      <c r="D478" s="3">
        <v>2.9000000000000001E-2</v>
      </c>
      <c r="E478" s="7">
        <v>179.05</v>
      </c>
      <c r="F478" s="7">
        <v>104.15</v>
      </c>
      <c r="G478" s="19">
        <v>3.49</v>
      </c>
      <c r="I478" s="19">
        <f t="shared" si="14"/>
        <v>1.3489299202685694</v>
      </c>
      <c r="J478" s="13">
        <f t="shared" si="15"/>
        <v>-0.20547945205479445</v>
      </c>
    </row>
    <row r="479" spans="1:33" x14ac:dyDescent="0.25">
      <c r="A479" s="4" t="s">
        <v>2</v>
      </c>
      <c r="B479" s="5">
        <v>40479</v>
      </c>
      <c r="C479" s="19">
        <v>112.35</v>
      </c>
      <c r="D479" s="3">
        <v>2.9100000000000001E-2</v>
      </c>
      <c r="E479" s="7">
        <v>163.9</v>
      </c>
      <c r="F479" s="7">
        <v>103.3</v>
      </c>
      <c r="G479" s="19">
        <v>3.5</v>
      </c>
      <c r="I479" s="19">
        <f t="shared" si="14"/>
        <v>1.3573227024758707</v>
      </c>
      <c r="J479" s="13">
        <f t="shared" si="15"/>
        <v>-0.2027397260273972</v>
      </c>
    </row>
    <row r="480" spans="1:33" x14ac:dyDescent="0.25">
      <c r="A480" s="4" t="s">
        <v>2</v>
      </c>
      <c r="B480" s="5">
        <v>40480</v>
      </c>
      <c r="C480" s="19">
        <v>112.6</v>
      </c>
      <c r="D480" s="3">
        <v>2.9100000000000001E-2</v>
      </c>
      <c r="E480" s="7">
        <v>159.5</v>
      </c>
      <c r="F480" s="7">
        <v>103.55</v>
      </c>
      <c r="G480" s="19">
        <v>3.5</v>
      </c>
      <c r="I480" s="19">
        <f t="shared" si="14"/>
        <v>1.3625681913554342</v>
      </c>
      <c r="J480" s="13">
        <f t="shared" si="15"/>
        <v>-0.2027397260273972</v>
      </c>
    </row>
    <row r="481" spans="1:33" x14ac:dyDescent="0.25">
      <c r="A481" s="4" t="s">
        <v>2</v>
      </c>
      <c r="B481" s="5">
        <v>40483</v>
      </c>
      <c r="C481" s="19">
        <v>113.35</v>
      </c>
      <c r="D481" s="3">
        <v>2.86E-2</v>
      </c>
      <c r="E481" s="7">
        <v>153.55000000000001</v>
      </c>
      <c r="F481" s="7">
        <v>104.3</v>
      </c>
      <c r="G481" s="19">
        <v>3.51</v>
      </c>
      <c r="I481" s="19">
        <f t="shared" si="14"/>
        <v>1.3783046579941249</v>
      </c>
      <c r="J481" s="13">
        <f t="shared" si="15"/>
        <v>-0.21643835616438345</v>
      </c>
    </row>
    <row r="482" spans="1:33" x14ac:dyDescent="0.25">
      <c r="A482" s="4" t="s">
        <v>2</v>
      </c>
      <c r="B482" s="5">
        <v>40484</v>
      </c>
      <c r="C482" s="19">
        <v>114.7</v>
      </c>
      <c r="D482" s="3">
        <v>2.87E-2</v>
      </c>
      <c r="E482" s="7">
        <v>145.5</v>
      </c>
      <c r="F482" s="7">
        <v>105</v>
      </c>
      <c r="G482" s="19">
        <v>3.54</v>
      </c>
      <c r="I482" s="19">
        <f t="shared" si="14"/>
        <v>1.4066302979437686</v>
      </c>
      <c r="J482" s="13">
        <f t="shared" si="15"/>
        <v>-0.21369863013698631</v>
      </c>
    </row>
    <row r="483" spans="1:33" x14ac:dyDescent="0.25">
      <c r="A483" s="4" t="s">
        <v>2</v>
      </c>
      <c r="B483" s="5">
        <v>40485</v>
      </c>
      <c r="C483" s="19">
        <v>116</v>
      </c>
      <c r="D483" s="3">
        <v>2.8400000000000002E-2</v>
      </c>
      <c r="E483" s="7">
        <v>155.6</v>
      </c>
      <c r="F483" s="7">
        <v>107.5</v>
      </c>
      <c r="G483" s="19">
        <v>3.55</v>
      </c>
      <c r="I483" s="19">
        <f t="shared" si="14"/>
        <v>1.433906840117499</v>
      </c>
      <c r="J483" s="13">
        <f t="shared" si="15"/>
        <v>-0.22191780821917795</v>
      </c>
    </row>
    <row r="484" spans="1:33" x14ac:dyDescent="0.25">
      <c r="A484" s="4" t="s">
        <v>2</v>
      </c>
      <c r="B484" s="5">
        <v>40486</v>
      </c>
      <c r="C484" s="19">
        <v>119.2</v>
      </c>
      <c r="D484" s="3">
        <v>2.8899999999999999E-2</v>
      </c>
      <c r="E484" s="7">
        <v>163</v>
      </c>
      <c r="F484" s="7">
        <v>108.95</v>
      </c>
      <c r="G484" s="19">
        <v>3.53</v>
      </c>
      <c r="I484" s="19">
        <f t="shared" si="14"/>
        <v>1.5010490977759128</v>
      </c>
      <c r="J484" s="13">
        <f t="shared" si="15"/>
        <v>-0.20821917808219181</v>
      </c>
    </row>
    <row r="485" spans="1:33" x14ac:dyDescent="0.25">
      <c r="A485" s="4" t="s">
        <v>2</v>
      </c>
      <c r="B485" s="5">
        <v>40487</v>
      </c>
      <c r="C485" s="19">
        <v>119.1</v>
      </c>
      <c r="D485" s="3">
        <v>2.8199999999999999E-2</v>
      </c>
      <c r="E485" s="7">
        <v>159.4</v>
      </c>
      <c r="F485" s="7">
        <v>110.25</v>
      </c>
      <c r="G485" s="19">
        <v>3.53</v>
      </c>
      <c r="I485" s="19">
        <f t="shared" si="14"/>
        <v>1.4989509022240872</v>
      </c>
      <c r="J485" s="13">
        <f t="shared" si="15"/>
        <v>-0.22739726027397256</v>
      </c>
    </row>
    <row r="486" spans="1:33" x14ac:dyDescent="0.25">
      <c r="A486" s="4" t="s">
        <v>2</v>
      </c>
      <c r="B486" s="5">
        <v>40490</v>
      </c>
      <c r="C486" s="19">
        <v>118.75</v>
      </c>
      <c r="D486" s="3">
        <v>2.8400000000000002E-2</v>
      </c>
      <c r="E486" s="7">
        <v>155.69999999999999</v>
      </c>
      <c r="F486" s="7">
        <v>109.5</v>
      </c>
      <c r="G486" s="19">
        <v>3.5</v>
      </c>
      <c r="I486" s="19">
        <f t="shared" si="14"/>
        <v>1.4916072177926987</v>
      </c>
      <c r="J486" s="13">
        <f t="shared" si="15"/>
        <v>-0.22191780821917795</v>
      </c>
    </row>
    <row r="487" spans="1:33" x14ac:dyDescent="0.25">
      <c r="A487" s="4" t="s">
        <v>2</v>
      </c>
      <c r="B487" s="5">
        <v>40491</v>
      </c>
      <c r="C487" s="19">
        <v>117.7</v>
      </c>
      <c r="D487" s="3">
        <v>2.8400000000000002E-2</v>
      </c>
      <c r="E487" s="7">
        <v>157.94999999999999</v>
      </c>
      <c r="F487" s="7">
        <v>109.95</v>
      </c>
      <c r="G487" s="19">
        <v>3.52</v>
      </c>
      <c r="I487" s="19">
        <f t="shared" si="14"/>
        <v>1.4695761644985317</v>
      </c>
      <c r="J487" s="13">
        <f t="shared" si="15"/>
        <v>-0.22191780821917795</v>
      </c>
    </row>
    <row r="488" spans="1:33" x14ac:dyDescent="0.25">
      <c r="A488" s="4" t="s">
        <v>2</v>
      </c>
      <c r="B488" s="5">
        <v>40492</v>
      </c>
      <c r="C488" s="19">
        <v>116.8</v>
      </c>
      <c r="D488" s="3">
        <v>2.9000000000000001E-2</v>
      </c>
      <c r="E488" s="7">
        <v>165</v>
      </c>
      <c r="F488" s="7">
        <v>109.95</v>
      </c>
      <c r="G488" s="19">
        <v>3.45</v>
      </c>
      <c r="I488" s="19">
        <f t="shared" si="14"/>
        <v>1.4506924045321026</v>
      </c>
      <c r="J488" s="13">
        <f t="shared" si="15"/>
        <v>-0.20547945205479445</v>
      </c>
    </row>
    <row r="489" spans="1:33" x14ac:dyDescent="0.25">
      <c r="A489" s="4" t="s">
        <v>2</v>
      </c>
      <c r="B489" s="5">
        <v>40493</v>
      </c>
      <c r="C489" s="19">
        <v>117.85</v>
      </c>
      <c r="D489" s="3">
        <v>2.8899999999999999E-2</v>
      </c>
      <c r="E489" s="7">
        <v>161</v>
      </c>
      <c r="F489" s="7">
        <v>107.95</v>
      </c>
      <c r="G489" s="19">
        <v>3.51</v>
      </c>
      <c r="I489" s="19">
        <f t="shared" si="14"/>
        <v>1.4727234578262696</v>
      </c>
      <c r="J489" s="13">
        <f t="shared" si="15"/>
        <v>-0.20821917808219181</v>
      </c>
    </row>
    <row r="490" spans="1:33" x14ac:dyDescent="0.25">
      <c r="A490" s="4" t="s">
        <v>2</v>
      </c>
      <c r="B490" s="5">
        <v>40494</v>
      </c>
      <c r="C490" s="19">
        <v>116.1</v>
      </c>
      <c r="D490" s="3">
        <v>2.93E-2</v>
      </c>
      <c r="E490" s="7">
        <v>151</v>
      </c>
      <c r="F490" s="7">
        <v>106.5</v>
      </c>
      <c r="G490" s="19">
        <v>3.5</v>
      </c>
      <c r="I490" s="19">
        <f t="shared" si="14"/>
        <v>1.4360050356693246</v>
      </c>
      <c r="J490" s="13">
        <f t="shared" si="15"/>
        <v>-0.19726027397260271</v>
      </c>
    </row>
    <row r="491" spans="1:33" x14ac:dyDescent="0.25">
      <c r="A491" s="4" t="s">
        <v>2</v>
      </c>
      <c r="B491" s="5">
        <v>40497</v>
      </c>
      <c r="C491" s="19">
        <v>116.85</v>
      </c>
      <c r="D491" s="3">
        <v>2.98E-2</v>
      </c>
      <c r="E491" s="7">
        <v>150</v>
      </c>
      <c r="F491" s="7">
        <v>107.25</v>
      </c>
      <c r="G491" s="19">
        <v>3.48</v>
      </c>
      <c r="I491" s="19">
        <f t="shared" si="14"/>
        <v>1.4517415023080154</v>
      </c>
      <c r="J491" s="13">
        <f t="shared" si="15"/>
        <v>-0.18356164383561635</v>
      </c>
    </row>
    <row r="492" spans="1:33" x14ac:dyDescent="0.25">
      <c r="A492" s="1" t="s">
        <v>2</v>
      </c>
      <c r="B492" s="2">
        <v>40498</v>
      </c>
      <c r="C492" s="19">
        <v>115</v>
      </c>
      <c r="D492" s="3">
        <v>0.03</v>
      </c>
      <c r="E492" s="7">
        <v>149.30000000000001</v>
      </c>
      <c r="F492" s="7">
        <v>107.95</v>
      </c>
      <c r="G492" s="19">
        <v>3.45</v>
      </c>
      <c r="I492" s="19">
        <f t="shared" si="14"/>
        <v>1.4129248845992448</v>
      </c>
      <c r="J492" s="13">
        <f t="shared" si="15"/>
        <v>-0.17808219178082185</v>
      </c>
      <c r="AA492" t="s">
        <v>20</v>
      </c>
      <c r="AB492" s="7">
        <v>24</v>
      </c>
      <c r="AC492" s="4">
        <f>AVERAGE(C492:C513)</f>
        <v>119.92272727272726</v>
      </c>
      <c r="AD492" s="6">
        <f>AVERAGE(D492:D513)</f>
        <v>3.1909090909090908E-2</v>
      </c>
      <c r="AE492" s="18">
        <f>AVERAGE(E492:E513)</f>
        <v>147.25909090909093</v>
      </c>
      <c r="AF492" s="18">
        <f>AVERAGE(F492:F513)</f>
        <v>109.34772727272728</v>
      </c>
      <c r="AG492" s="18">
        <f>AVERAGE(G492:G513)</f>
        <v>3.566363636363636</v>
      </c>
    </row>
    <row r="493" spans="1:33" x14ac:dyDescent="0.25">
      <c r="A493" s="4" t="s">
        <v>2</v>
      </c>
      <c r="B493" s="5">
        <v>40499</v>
      </c>
      <c r="C493" s="19">
        <v>115.15</v>
      </c>
      <c r="D493" s="3">
        <v>0.03</v>
      </c>
      <c r="E493" s="7">
        <v>145.25</v>
      </c>
      <c r="F493" s="7">
        <v>106.7</v>
      </c>
      <c r="G493" s="19">
        <v>3.41</v>
      </c>
      <c r="I493" s="19">
        <f t="shared" si="14"/>
        <v>1.4160721779269831</v>
      </c>
      <c r="J493" s="13">
        <f t="shared" si="15"/>
        <v>-0.17808219178082185</v>
      </c>
      <c r="AC493" s="4"/>
    </row>
    <row r="494" spans="1:33" x14ac:dyDescent="0.25">
      <c r="A494" s="4" t="s">
        <v>2</v>
      </c>
      <c r="B494" s="5">
        <v>40500</v>
      </c>
      <c r="C494" s="19">
        <v>118</v>
      </c>
      <c r="D494" s="3">
        <v>3.0800000000000001E-2</v>
      </c>
      <c r="E494" s="7">
        <v>148.44999999999999</v>
      </c>
      <c r="F494" s="7">
        <v>107</v>
      </c>
      <c r="G494" s="19">
        <v>3.54</v>
      </c>
      <c r="I494" s="19">
        <f t="shared" si="14"/>
        <v>1.4758707511540079</v>
      </c>
      <c r="J494" s="13">
        <f t="shared" si="15"/>
        <v>-0.15616438356164375</v>
      </c>
      <c r="AC494" s="4"/>
    </row>
    <row r="495" spans="1:33" x14ac:dyDescent="0.25">
      <c r="A495" s="4" t="s">
        <v>2</v>
      </c>
      <c r="B495" s="5">
        <v>40501</v>
      </c>
      <c r="C495" s="19">
        <v>119.4</v>
      </c>
      <c r="D495" s="3">
        <v>3.09E-2</v>
      </c>
      <c r="E495" s="7">
        <v>145.35</v>
      </c>
      <c r="F495" s="7">
        <v>108.95</v>
      </c>
      <c r="G495" s="19">
        <v>3.54</v>
      </c>
      <c r="I495" s="19">
        <f t="shared" si="14"/>
        <v>1.5052454888795639</v>
      </c>
      <c r="J495" s="13">
        <f t="shared" si="15"/>
        <v>-0.1534246575342465</v>
      </c>
    </row>
    <row r="496" spans="1:33" x14ac:dyDescent="0.25">
      <c r="A496" s="4" t="s">
        <v>2</v>
      </c>
      <c r="B496" s="5">
        <v>40504</v>
      </c>
      <c r="C496" s="19">
        <v>119.8</v>
      </c>
      <c r="D496" s="3">
        <v>3.1E-2</v>
      </c>
      <c r="E496" s="7">
        <v>145.15</v>
      </c>
      <c r="F496" s="7">
        <v>109.6</v>
      </c>
      <c r="G496" s="19">
        <v>3.54</v>
      </c>
      <c r="I496" s="19">
        <f t="shared" si="14"/>
        <v>1.5136382710868652</v>
      </c>
      <c r="J496" s="13">
        <f t="shared" si="15"/>
        <v>-0.15068493150684925</v>
      </c>
    </row>
    <row r="497" spans="1:10" x14ac:dyDescent="0.25">
      <c r="A497" s="4" t="s">
        <v>2</v>
      </c>
      <c r="B497" s="5">
        <v>40505</v>
      </c>
      <c r="C497" s="19">
        <v>116.8</v>
      </c>
      <c r="D497" s="3">
        <v>3.04E-2</v>
      </c>
      <c r="E497" s="7">
        <v>142</v>
      </c>
      <c r="F497" s="7">
        <v>109.15</v>
      </c>
      <c r="G497" s="19">
        <v>3.49</v>
      </c>
      <c r="I497" s="19">
        <f t="shared" si="14"/>
        <v>1.4506924045321026</v>
      </c>
      <c r="J497" s="13">
        <f t="shared" si="15"/>
        <v>-0.16712328767123286</v>
      </c>
    </row>
    <row r="498" spans="1:10" x14ac:dyDescent="0.25">
      <c r="A498" s="4" t="s">
        <v>2</v>
      </c>
      <c r="B498" s="5">
        <v>40506</v>
      </c>
      <c r="C498" s="19">
        <v>118.95</v>
      </c>
      <c r="D498" s="3">
        <v>3.0200000000000001E-2</v>
      </c>
      <c r="E498" s="7">
        <v>141.75</v>
      </c>
      <c r="F498" s="7">
        <v>107.35</v>
      </c>
      <c r="G498" s="19">
        <v>3.39</v>
      </c>
      <c r="I498" s="19">
        <f t="shared" si="14"/>
        <v>1.4958036088963493</v>
      </c>
      <c r="J498" s="13">
        <f t="shared" si="15"/>
        <v>-0.17260273972602735</v>
      </c>
    </row>
    <row r="499" spans="1:10" x14ac:dyDescent="0.25">
      <c r="A499" s="4" t="s">
        <v>2</v>
      </c>
      <c r="B499" s="5">
        <v>40507</v>
      </c>
      <c r="C499" s="19">
        <v>120.85</v>
      </c>
      <c r="D499" s="3">
        <v>3.1199999999999999E-2</v>
      </c>
      <c r="E499" s="7">
        <v>141.15</v>
      </c>
      <c r="F499" s="7">
        <v>108.75</v>
      </c>
      <c r="G499" s="19">
        <v>3.47</v>
      </c>
      <c r="I499" s="19">
        <f t="shared" si="14"/>
        <v>1.5356693243810322</v>
      </c>
      <c r="J499" s="13">
        <f t="shared" si="15"/>
        <v>-0.14520547945205475</v>
      </c>
    </row>
    <row r="500" spans="1:10" x14ac:dyDescent="0.25">
      <c r="A500" s="4" t="s">
        <v>2</v>
      </c>
      <c r="B500" s="5">
        <v>40508</v>
      </c>
      <c r="C500" s="19">
        <v>119.85</v>
      </c>
      <c r="D500" s="3">
        <v>3.1E-2</v>
      </c>
      <c r="E500" s="7">
        <v>138.05000000000001</v>
      </c>
      <c r="F500" s="7">
        <v>109.65</v>
      </c>
      <c r="G500" s="19">
        <v>3.43</v>
      </c>
      <c r="I500" s="19">
        <f t="shared" si="14"/>
        <v>1.514687368862778</v>
      </c>
      <c r="J500" s="13">
        <f t="shared" si="15"/>
        <v>-0.15068493150684925</v>
      </c>
    </row>
    <row r="501" spans="1:10" x14ac:dyDescent="0.25">
      <c r="A501" s="4" t="s">
        <v>2</v>
      </c>
      <c r="B501" s="5">
        <v>40511</v>
      </c>
      <c r="C501" s="19">
        <v>117.05</v>
      </c>
      <c r="D501" s="3">
        <v>3.1800000000000002E-2</v>
      </c>
      <c r="E501" s="7">
        <v>143.4</v>
      </c>
      <c r="F501" s="7">
        <v>109.25</v>
      </c>
      <c r="G501" s="19">
        <v>3.4</v>
      </c>
      <c r="I501" s="19">
        <f t="shared" si="14"/>
        <v>1.455937893411666</v>
      </c>
      <c r="J501" s="13">
        <f t="shared" si="15"/>
        <v>-0.12876712328767115</v>
      </c>
    </row>
    <row r="502" spans="1:10" x14ac:dyDescent="0.25">
      <c r="A502" s="4" t="s">
        <v>2</v>
      </c>
      <c r="B502" s="5">
        <v>40512</v>
      </c>
      <c r="C502" s="19">
        <v>116.85</v>
      </c>
      <c r="D502" s="3">
        <v>3.1800000000000002E-2</v>
      </c>
      <c r="E502" s="7">
        <v>139</v>
      </c>
      <c r="F502" s="7">
        <v>107.35</v>
      </c>
      <c r="G502" s="19">
        <v>3.44</v>
      </c>
      <c r="I502" s="19">
        <f t="shared" si="14"/>
        <v>1.4517415023080154</v>
      </c>
      <c r="J502" s="13">
        <f t="shared" si="15"/>
        <v>-0.12876712328767115</v>
      </c>
    </row>
    <row r="503" spans="1:10" x14ac:dyDescent="0.25">
      <c r="A503" s="4" t="s">
        <v>2</v>
      </c>
      <c r="B503" s="5">
        <v>40513</v>
      </c>
      <c r="C503" s="19">
        <v>118.5</v>
      </c>
      <c r="D503" s="3">
        <v>3.2000000000000001E-2</v>
      </c>
      <c r="E503" s="7">
        <v>148.4</v>
      </c>
      <c r="F503" s="7">
        <v>107.95</v>
      </c>
      <c r="G503" s="19">
        <v>3.42</v>
      </c>
      <c r="I503" s="19">
        <f t="shared" si="14"/>
        <v>1.4863617289131348</v>
      </c>
      <c r="J503" s="13">
        <f t="shared" si="15"/>
        <v>-0.12328767123287665</v>
      </c>
    </row>
    <row r="504" spans="1:10" x14ac:dyDescent="0.25">
      <c r="A504" s="4" t="s">
        <v>2</v>
      </c>
      <c r="B504" s="5">
        <v>40514</v>
      </c>
      <c r="C504" s="19">
        <v>122.2</v>
      </c>
      <c r="D504" s="3">
        <v>3.2800000000000003E-2</v>
      </c>
      <c r="E504" s="7">
        <v>159.85</v>
      </c>
      <c r="F504" s="7">
        <v>109.15</v>
      </c>
      <c r="G504" s="19">
        <v>3.5</v>
      </c>
      <c r="I504" s="19">
        <f t="shared" si="14"/>
        <v>1.5639949643306759</v>
      </c>
      <c r="J504" s="13">
        <f t="shared" si="15"/>
        <v>-0.10136986301369855</v>
      </c>
    </row>
    <row r="505" spans="1:10" x14ac:dyDescent="0.25">
      <c r="A505" s="4" t="s">
        <v>2</v>
      </c>
      <c r="B505" s="5">
        <v>40515</v>
      </c>
      <c r="C505" s="19">
        <v>121.7</v>
      </c>
      <c r="D505" s="3">
        <v>3.2300000000000002E-2</v>
      </c>
      <c r="E505" s="7">
        <v>166</v>
      </c>
      <c r="F505" s="7">
        <v>110.6</v>
      </c>
      <c r="G505" s="19">
        <v>3.46</v>
      </c>
      <c r="I505" s="19">
        <f t="shared" si="14"/>
        <v>1.5535039865715485</v>
      </c>
      <c r="J505" s="13">
        <f t="shared" si="15"/>
        <v>-0.11506849315068479</v>
      </c>
    </row>
    <row r="506" spans="1:10" x14ac:dyDescent="0.25">
      <c r="A506" s="4" t="s">
        <v>2</v>
      </c>
      <c r="B506" s="5">
        <v>40518</v>
      </c>
      <c r="C506" s="19">
        <v>121.45</v>
      </c>
      <c r="D506" s="3">
        <v>3.2599999999999997E-2</v>
      </c>
      <c r="E506" s="7">
        <v>145.1</v>
      </c>
      <c r="F506" s="7">
        <v>111.25</v>
      </c>
      <c r="G506" s="19">
        <v>3.56</v>
      </c>
      <c r="I506" s="19">
        <f t="shared" si="14"/>
        <v>1.5482584976919851</v>
      </c>
      <c r="J506" s="13">
        <f t="shared" si="15"/>
        <v>-0.10684931506849316</v>
      </c>
    </row>
    <row r="507" spans="1:10" x14ac:dyDescent="0.25">
      <c r="A507" s="4" t="s">
        <v>2</v>
      </c>
      <c r="B507" s="5">
        <v>40519</v>
      </c>
      <c r="C507" s="19">
        <v>124.1</v>
      </c>
      <c r="D507" s="3">
        <v>3.2899999999999999E-2</v>
      </c>
      <c r="E507" s="7">
        <v>150.30000000000001</v>
      </c>
      <c r="F507" s="7">
        <v>111.5</v>
      </c>
      <c r="G507" s="19">
        <v>3.62</v>
      </c>
      <c r="I507" s="19">
        <f t="shared" si="14"/>
        <v>1.6038606798153587</v>
      </c>
      <c r="J507" s="13">
        <f t="shared" si="15"/>
        <v>-9.8630136986301298E-2</v>
      </c>
    </row>
    <row r="508" spans="1:10" x14ac:dyDescent="0.25">
      <c r="A508" s="4" t="s">
        <v>2</v>
      </c>
      <c r="B508" s="5">
        <v>40520</v>
      </c>
      <c r="C508" s="19">
        <v>122</v>
      </c>
      <c r="D508" s="3">
        <v>3.3500000000000002E-2</v>
      </c>
      <c r="E508" s="7">
        <v>147</v>
      </c>
      <c r="F508" s="7">
        <v>112.2</v>
      </c>
      <c r="G508" s="19">
        <v>3.66</v>
      </c>
      <c r="I508" s="19">
        <f t="shared" si="14"/>
        <v>1.5597985732270248</v>
      </c>
      <c r="J508" s="13">
        <f t="shared" si="15"/>
        <v>-8.2191780821917693E-2</v>
      </c>
    </row>
    <row r="509" spans="1:10" x14ac:dyDescent="0.25">
      <c r="A509" s="4" t="s">
        <v>2</v>
      </c>
      <c r="B509" s="5">
        <v>40521</v>
      </c>
      <c r="C509" s="19">
        <v>120.7</v>
      </c>
      <c r="D509" s="3">
        <v>3.32E-2</v>
      </c>
      <c r="E509" s="7">
        <v>149</v>
      </c>
      <c r="F509" s="7">
        <v>112.2</v>
      </c>
      <c r="G509" s="19">
        <v>3.8</v>
      </c>
      <c r="I509" s="19">
        <f t="shared" si="14"/>
        <v>1.5325220310532943</v>
      </c>
      <c r="J509" s="13">
        <f t="shared" si="15"/>
        <v>-9.0410958904109551E-2</v>
      </c>
    </row>
    <row r="510" spans="1:10" x14ac:dyDescent="0.25">
      <c r="A510" s="4" t="s">
        <v>2</v>
      </c>
      <c r="B510" s="5">
        <v>40522</v>
      </c>
      <c r="C510" s="19">
        <v>121.5</v>
      </c>
      <c r="D510" s="3">
        <v>3.3399999999999999E-2</v>
      </c>
      <c r="E510" s="7">
        <v>146.30000000000001</v>
      </c>
      <c r="F510" s="7">
        <v>108.95</v>
      </c>
      <c r="G510" s="19">
        <v>3.81</v>
      </c>
      <c r="I510" s="19">
        <f t="shared" si="14"/>
        <v>1.5493075954678979</v>
      </c>
      <c r="J510" s="13">
        <f t="shared" si="15"/>
        <v>-8.4931506849315053E-2</v>
      </c>
    </row>
    <row r="511" spans="1:10" x14ac:dyDescent="0.25">
      <c r="A511" s="4" t="s">
        <v>2</v>
      </c>
      <c r="B511" s="5">
        <v>40525</v>
      </c>
      <c r="C511" s="19">
        <v>123.2</v>
      </c>
      <c r="D511" s="3">
        <v>3.3099999999999997E-2</v>
      </c>
      <c r="E511" s="7">
        <v>149.75</v>
      </c>
      <c r="F511" s="7">
        <v>109.85</v>
      </c>
      <c r="G511" s="19">
        <v>3.85</v>
      </c>
      <c r="I511" s="19">
        <f t="shared" si="14"/>
        <v>1.5849769198489301</v>
      </c>
      <c r="J511" s="13">
        <f t="shared" si="15"/>
        <v>-9.3150684931506911E-2</v>
      </c>
    </row>
    <row r="512" spans="1:10" x14ac:dyDescent="0.25">
      <c r="A512" s="4" t="s">
        <v>2</v>
      </c>
      <c r="B512" s="5">
        <v>40526</v>
      </c>
      <c r="C512" s="19">
        <v>123.75</v>
      </c>
      <c r="D512" s="3">
        <v>3.3300000000000003E-2</v>
      </c>
      <c r="E512" s="7">
        <v>148.65</v>
      </c>
      <c r="F512" s="7">
        <v>110.9</v>
      </c>
      <c r="G512" s="19">
        <v>3.84</v>
      </c>
      <c r="I512" s="19">
        <f t="shared" si="14"/>
        <v>1.5965169953839702</v>
      </c>
      <c r="J512" s="13">
        <f t="shared" si="15"/>
        <v>-8.7671232876712191E-2</v>
      </c>
    </row>
    <row r="513" spans="1:33" x14ac:dyDescent="0.25">
      <c r="A513" s="4" t="s">
        <v>2</v>
      </c>
      <c r="B513" s="5">
        <v>40527</v>
      </c>
      <c r="C513" s="19">
        <v>121.5</v>
      </c>
      <c r="D513" s="3">
        <v>3.3799999999999997E-2</v>
      </c>
      <c r="E513" s="7">
        <v>150.5</v>
      </c>
      <c r="F513" s="7">
        <v>109.4</v>
      </c>
      <c r="G513" s="19">
        <v>3.84</v>
      </c>
      <c r="I513" s="19">
        <f t="shared" si="14"/>
        <v>1.5493075954678979</v>
      </c>
      <c r="J513" s="13">
        <f t="shared" si="15"/>
        <v>-7.3972602739726057E-2</v>
      </c>
    </row>
    <row r="514" spans="1:33" x14ac:dyDescent="0.25">
      <c r="A514" s="1" t="s">
        <v>2</v>
      </c>
      <c r="B514" s="2">
        <v>40528</v>
      </c>
      <c r="C514" s="19">
        <v>123.55</v>
      </c>
      <c r="D514" s="3">
        <v>3.4000000000000002E-2</v>
      </c>
      <c r="E514" s="7">
        <v>148.80000000000001</v>
      </c>
      <c r="F514" s="7">
        <v>107.65</v>
      </c>
      <c r="G514" s="19">
        <v>3.83</v>
      </c>
      <c r="I514" s="19">
        <f t="shared" si="14"/>
        <v>1.5923206042803191</v>
      </c>
      <c r="J514" s="13">
        <f t="shared" si="15"/>
        <v>-6.8493150684931337E-2</v>
      </c>
      <c r="AA514" t="s">
        <v>19</v>
      </c>
      <c r="AB514" s="7">
        <v>25</v>
      </c>
      <c r="AC514" s="4">
        <f>AVERAGE(C514:C535)</f>
        <v>122.93863636363635</v>
      </c>
      <c r="AD514" s="6">
        <f>AVERAGE(D514:D535)</f>
        <v>3.3618181818181818E-2</v>
      </c>
      <c r="AE514" s="18">
        <f>AVERAGE(E514:E535)</f>
        <v>157.55454545454543</v>
      </c>
      <c r="AF514" s="18">
        <f>AVERAGE(F514:F535)</f>
        <v>107.44545454545454</v>
      </c>
      <c r="AG514" s="18">
        <f>AVERAGE(G514:G535)</f>
        <v>4.1863636363636365</v>
      </c>
    </row>
    <row r="515" spans="1:33" x14ac:dyDescent="0.25">
      <c r="A515" s="4" t="s">
        <v>2</v>
      </c>
      <c r="B515" s="5">
        <v>40529</v>
      </c>
      <c r="C515" s="19">
        <v>123.2</v>
      </c>
      <c r="D515" s="3">
        <v>3.4000000000000002E-2</v>
      </c>
      <c r="E515" s="7">
        <v>152</v>
      </c>
      <c r="F515" s="7">
        <v>108.35</v>
      </c>
      <c r="G515" s="19">
        <v>3.72</v>
      </c>
      <c r="I515" s="19">
        <f t="shared" si="14"/>
        <v>1.5849769198489301</v>
      </c>
      <c r="J515" s="13">
        <f t="shared" si="15"/>
        <v>-6.8493150684931337E-2</v>
      </c>
      <c r="AC515" s="4"/>
    </row>
    <row r="516" spans="1:33" x14ac:dyDescent="0.25">
      <c r="A516" s="4" t="s">
        <v>2</v>
      </c>
      <c r="B516" s="5">
        <v>40532</v>
      </c>
      <c r="C516" s="19">
        <v>123.4</v>
      </c>
      <c r="D516" s="3">
        <v>3.3500000000000002E-2</v>
      </c>
      <c r="E516" s="7">
        <v>155.55000000000001</v>
      </c>
      <c r="F516" s="7">
        <v>108.4</v>
      </c>
      <c r="G516" s="19">
        <v>3.84</v>
      </c>
      <c r="I516" s="19">
        <f t="shared" ref="I516:I579" si="16">C516/$C$2-1</f>
        <v>1.5891733109525812</v>
      </c>
      <c r="J516" s="13">
        <f t="shared" ref="J516:J579" si="17">D516/$D$2-1</f>
        <v>-8.2191780821917693E-2</v>
      </c>
      <c r="AC516" s="4"/>
    </row>
    <row r="517" spans="1:33" x14ac:dyDescent="0.25">
      <c r="A517" s="4" t="s">
        <v>2</v>
      </c>
      <c r="B517" s="5">
        <v>40533</v>
      </c>
      <c r="C517" s="19">
        <v>125.45</v>
      </c>
      <c r="D517" s="3">
        <v>3.3300000000000003E-2</v>
      </c>
      <c r="E517" s="7">
        <v>155.5</v>
      </c>
      <c r="F517" s="7">
        <v>108.5</v>
      </c>
      <c r="G517" s="19">
        <v>3.87</v>
      </c>
      <c r="I517" s="19">
        <f t="shared" si="16"/>
        <v>1.6321863197650024</v>
      </c>
      <c r="J517" s="13">
        <f t="shared" si="17"/>
        <v>-8.7671232876712191E-2</v>
      </c>
    </row>
    <row r="518" spans="1:33" x14ac:dyDescent="0.25">
      <c r="A518" s="4" t="s">
        <v>2</v>
      </c>
      <c r="B518" s="5">
        <v>40534</v>
      </c>
      <c r="C518" s="19">
        <v>127.7</v>
      </c>
      <c r="D518" s="3">
        <v>3.3500000000000002E-2</v>
      </c>
      <c r="E518" s="7">
        <v>161.6</v>
      </c>
      <c r="F518" s="7">
        <v>108.55</v>
      </c>
      <c r="G518" s="19">
        <v>3.86</v>
      </c>
      <c r="I518" s="19">
        <f t="shared" si="16"/>
        <v>1.6793957196810747</v>
      </c>
      <c r="J518" s="13">
        <f t="shared" si="17"/>
        <v>-8.2191780821917693E-2</v>
      </c>
    </row>
    <row r="519" spans="1:33" x14ac:dyDescent="0.25">
      <c r="A519" s="4" t="s">
        <v>2</v>
      </c>
      <c r="B519" s="5">
        <v>40535</v>
      </c>
      <c r="C519" s="19">
        <v>127.35</v>
      </c>
      <c r="D519" s="3">
        <v>3.3099999999999997E-2</v>
      </c>
      <c r="E519" s="7">
        <v>161.94999999999999</v>
      </c>
      <c r="F519" s="7">
        <v>110.4</v>
      </c>
      <c r="G519" s="19">
        <v>3.85</v>
      </c>
      <c r="I519" s="19">
        <f t="shared" si="16"/>
        <v>1.6720520352496853</v>
      </c>
      <c r="J519" s="13">
        <f t="shared" si="17"/>
        <v>-9.3150684931506911E-2</v>
      </c>
    </row>
    <row r="520" spans="1:33" x14ac:dyDescent="0.25">
      <c r="A520" s="4" t="s">
        <v>2</v>
      </c>
      <c r="B520" s="5">
        <v>40536</v>
      </c>
      <c r="C520" s="19">
        <v>128</v>
      </c>
      <c r="D520" s="3">
        <v>3.3599999999999998E-2</v>
      </c>
      <c r="E520" s="7">
        <v>159.94999999999999</v>
      </c>
      <c r="F520" s="7">
        <v>110.25</v>
      </c>
      <c r="G520" s="19">
        <v>4.0199999999999996</v>
      </c>
      <c r="I520" s="19">
        <f t="shared" si="16"/>
        <v>1.6856903063365509</v>
      </c>
      <c r="J520" s="13">
        <f t="shared" si="17"/>
        <v>-7.9452054794520555E-2</v>
      </c>
    </row>
    <row r="521" spans="1:33" x14ac:dyDescent="0.25">
      <c r="A521" s="4" t="s">
        <v>2</v>
      </c>
      <c r="B521" s="5">
        <v>40539</v>
      </c>
      <c r="C521" s="19">
        <v>125.65</v>
      </c>
      <c r="D521" s="3">
        <v>3.4099999999999998E-2</v>
      </c>
      <c r="E521" s="7">
        <v>157.9</v>
      </c>
      <c r="F521" s="7">
        <v>110</v>
      </c>
      <c r="G521" s="19">
        <v>4.0999999999999996</v>
      </c>
      <c r="I521" s="19">
        <f t="shared" si="16"/>
        <v>1.6363827108686531</v>
      </c>
      <c r="J521" s="13">
        <f t="shared" si="17"/>
        <v>-6.5753424657534199E-2</v>
      </c>
    </row>
    <row r="522" spans="1:33" x14ac:dyDescent="0.25">
      <c r="A522" s="4" t="s">
        <v>2</v>
      </c>
      <c r="B522" s="5">
        <v>40540</v>
      </c>
      <c r="C522" s="19">
        <v>124.65</v>
      </c>
      <c r="D522" s="3">
        <v>3.3399999999999999E-2</v>
      </c>
      <c r="E522" s="7">
        <v>158</v>
      </c>
      <c r="F522" s="7">
        <v>108.2</v>
      </c>
      <c r="G522" s="19">
        <v>4</v>
      </c>
      <c r="I522" s="19">
        <f t="shared" si="16"/>
        <v>1.6154007553503988</v>
      </c>
      <c r="J522" s="13">
        <f t="shared" si="17"/>
        <v>-8.4931506849315053E-2</v>
      </c>
    </row>
    <row r="523" spans="1:33" x14ac:dyDescent="0.25">
      <c r="A523" s="4" t="s">
        <v>2</v>
      </c>
      <c r="B523" s="5">
        <v>40541</v>
      </c>
      <c r="C523" s="19">
        <v>125.45</v>
      </c>
      <c r="D523" s="3">
        <v>3.3700000000000001E-2</v>
      </c>
      <c r="E523" s="7">
        <v>157.75</v>
      </c>
      <c r="F523" s="7">
        <v>107.75</v>
      </c>
      <c r="G523" s="19">
        <v>4</v>
      </c>
      <c r="I523" s="19">
        <f t="shared" si="16"/>
        <v>1.6321863197650024</v>
      </c>
      <c r="J523" s="13">
        <f t="shared" si="17"/>
        <v>-7.6712328767123195E-2</v>
      </c>
    </row>
    <row r="524" spans="1:33" x14ac:dyDescent="0.25">
      <c r="A524" s="4" t="s">
        <v>2</v>
      </c>
      <c r="B524" s="5">
        <v>40542</v>
      </c>
      <c r="C524" s="19">
        <v>123.35</v>
      </c>
      <c r="D524" s="3">
        <v>3.4000000000000002E-2</v>
      </c>
      <c r="E524" s="7">
        <v>155.25</v>
      </c>
      <c r="F524" s="7">
        <v>108.5</v>
      </c>
      <c r="G524" s="19">
        <v>4</v>
      </c>
      <c r="I524" s="19">
        <f t="shared" si="16"/>
        <v>1.588124213176668</v>
      </c>
      <c r="J524" s="13">
        <f t="shared" si="17"/>
        <v>-6.8493150684931337E-2</v>
      </c>
    </row>
    <row r="525" spans="1:33" x14ac:dyDescent="0.25">
      <c r="A525" s="4" t="s">
        <v>2</v>
      </c>
      <c r="B525" s="5">
        <v>40543</v>
      </c>
      <c r="C525" s="19">
        <v>123.1</v>
      </c>
      <c r="D525" s="3">
        <v>3.32E-2</v>
      </c>
      <c r="E525" s="7">
        <v>156.69999999999999</v>
      </c>
      <c r="F525" s="7">
        <v>106.9</v>
      </c>
      <c r="G525" s="19">
        <v>4.22</v>
      </c>
      <c r="I525" s="19">
        <f t="shared" si="16"/>
        <v>1.5828787242971045</v>
      </c>
      <c r="J525" s="13">
        <f t="shared" si="17"/>
        <v>-9.0410958904109551E-2</v>
      </c>
    </row>
    <row r="526" spans="1:33" x14ac:dyDescent="0.25">
      <c r="A526" s="4" t="s">
        <v>2</v>
      </c>
      <c r="B526" s="5">
        <v>40546</v>
      </c>
      <c r="C526" s="19">
        <v>124.35</v>
      </c>
      <c r="D526" s="3">
        <v>3.3399999999999999E-2</v>
      </c>
      <c r="E526" s="7">
        <v>156.55000000000001</v>
      </c>
      <c r="F526" s="7">
        <v>106.7</v>
      </c>
      <c r="G526" s="19">
        <v>4.24</v>
      </c>
      <c r="I526" s="19">
        <f t="shared" si="16"/>
        <v>1.6091061686949226</v>
      </c>
      <c r="J526" s="13">
        <f t="shared" si="17"/>
        <v>-8.4931506849315053E-2</v>
      </c>
    </row>
    <row r="527" spans="1:33" x14ac:dyDescent="0.25">
      <c r="A527" s="4" t="s">
        <v>2</v>
      </c>
      <c r="B527" s="5">
        <v>40547</v>
      </c>
      <c r="C527" s="19">
        <v>121.55</v>
      </c>
      <c r="D527" s="3">
        <v>3.3599999999999998E-2</v>
      </c>
      <c r="E527" s="7">
        <v>159.15</v>
      </c>
      <c r="F527" s="7">
        <v>108.6</v>
      </c>
      <c r="G527" s="19">
        <v>4.33</v>
      </c>
      <c r="I527" s="19">
        <f t="shared" si="16"/>
        <v>1.5503566932438106</v>
      </c>
      <c r="J527" s="13">
        <f t="shared" si="17"/>
        <v>-7.9452054794520555E-2</v>
      </c>
    </row>
    <row r="528" spans="1:33" x14ac:dyDescent="0.25">
      <c r="A528" s="4" t="s">
        <v>2</v>
      </c>
      <c r="B528" s="5">
        <v>40548</v>
      </c>
      <c r="C528" s="19">
        <v>119.8</v>
      </c>
      <c r="D528" s="3">
        <v>3.2800000000000003E-2</v>
      </c>
      <c r="E528" s="7">
        <v>158.35</v>
      </c>
      <c r="F528" s="7">
        <v>106.3</v>
      </c>
      <c r="G528" s="19">
        <v>4.5999999999999996</v>
      </c>
      <c r="I528" s="19">
        <f t="shared" si="16"/>
        <v>1.5136382710868652</v>
      </c>
      <c r="J528" s="13">
        <f t="shared" si="17"/>
        <v>-0.10136986301369855</v>
      </c>
    </row>
    <row r="529" spans="1:33" x14ac:dyDescent="0.25">
      <c r="A529" s="4" t="s">
        <v>2</v>
      </c>
      <c r="B529" s="5">
        <v>40549</v>
      </c>
      <c r="C529" s="19">
        <v>121.9</v>
      </c>
      <c r="D529" s="3">
        <v>3.3700000000000001E-2</v>
      </c>
      <c r="E529" s="7">
        <v>157.85</v>
      </c>
      <c r="F529" s="7">
        <v>104.3</v>
      </c>
      <c r="G529" s="19">
        <v>4.3899999999999997</v>
      </c>
      <c r="I529" s="19">
        <f t="shared" si="16"/>
        <v>1.5577003776751996</v>
      </c>
      <c r="J529" s="13">
        <f t="shared" si="17"/>
        <v>-7.6712328767123195E-2</v>
      </c>
    </row>
    <row r="530" spans="1:33" x14ac:dyDescent="0.25">
      <c r="A530" s="4" t="s">
        <v>2</v>
      </c>
      <c r="B530" s="5">
        <v>40550</v>
      </c>
      <c r="C530" s="19">
        <v>119.35</v>
      </c>
      <c r="D530" s="3">
        <v>3.3799999999999997E-2</v>
      </c>
      <c r="E530" s="7">
        <v>156.75</v>
      </c>
      <c r="F530" s="7">
        <v>106.75</v>
      </c>
      <c r="G530" s="19">
        <v>4.54</v>
      </c>
      <c r="I530" s="19">
        <f t="shared" si="16"/>
        <v>1.5041963911036511</v>
      </c>
      <c r="J530" s="13">
        <f t="shared" si="17"/>
        <v>-7.3972602739726057E-2</v>
      </c>
    </row>
    <row r="531" spans="1:33" x14ac:dyDescent="0.25">
      <c r="A531" s="4" t="s">
        <v>2</v>
      </c>
      <c r="B531" s="5">
        <v>40553</v>
      </c>
      <c r="C531" s="19">
        <v>118.95</v>
      </c>
      <c r="D531" s="3">
        <v>3.3599999999999998E-2</v>
      </c>
      <c r="E531" s="7">
        <v>160</v>
      </c>
      <c r="F531" s="7">
        <v>105.25</v>
      </c>
      <c r="G531" s="19">
        <v>4.45</v>
      </c>
      <c r="I531" s="19">
        <f t="shared" si="16"/>
        <v>1.4958036088963493</v>
      </c>
      <c r="J531" s="13">
        <f t="shared" si="17"/>
        <v>-7.9452054794520555E-2</v>
      </c>
    </row>
    <row r="532" spans="1:33" x14ac:dyDescent="0.25">
      <c r="A532" s="4" t="s">
        <v>2</v>
      </c>
      <c r="B532" s="5">
        <v>40554</v>
      </c>
      <c r="C532" s="19">
        <v>121.25</v>
      </c>
      <c r="D532" s="3">
        <v>3.3500000000000002E-2</v>
      </c>
      <c r="E532" s="7">
        <v>159.80000000000001</v>
      </c>
      <c r="F532" s="7">
        <v>104.95</v>
      </c>
      <c r="G532" s="19">
        <v>4.5</v>
      </c>
      <c r="I532" s="19">
        <f t="shared" si="16"/>
        <v>1.5440621065883344</v>
      </c>
      <c r="J532" s="13">
        <f t="shared" si="17"/>
        <v>-8.2191780821917693E-2</v>
      </c>
    </row>
    <row r="533" spans="1:33" x14ac:dyDescent="0.25">
      <c r="A533" s="4" t="s">
        <v>2</v>
      </c>
      <c r="B533" s="5">
        <v>40555</v>
      </c>
      <c r="C533" s="19">
        <v>121.05</v>
      </c>
      <c r="D533" s="3">
        <v>3.3700000000000001E-2</v>
      </c>
      <c r="E533" s="7">
        <v>159.6</v>
      </c>
      <c r="F533" s="7">
        <v>107.15</v>
      </c>
      <c r="G533" s="19">
        <v>4.4400000000000004</v>
      </c>
      <c r="I533" s="19">
        <f t="shared" si="16"/>
        <v>1.5398657154846833</v>
      </c>
      <c r="J533" s="13">
        <f t="shared" si="17"/>
        <v>-7.6712328767123195E-2</v>
      </c>
    </row>
    <row r="534" spans="1:33" x14ac:dyDescent="0.25">
      <c r="A534" s="4" t="s">
        <v>2</v>
      </c>
      <c r="B534" s="5">
        <v>40556</v>
      </c>
      <c r="C534" s="19">
        <v>118.85</v>
      </c>
      <c r="D534" s="3">
        <v>3.4099999999999998E-2</v>
      </c>
      <c r="E534" s="7">
        <v>159.19999999999999</v>
      </c>
      <c r="F534" s="7">
        <v>106.2</v>
      </c>
      <c r="G534" s="19">
        <v>4.5</v>
      </c>
      <c r="I534" s="19">
        <f t="shared" si="16"/>
        <v>1.4937054133445238</v>
      </c>
      <c r="J534" s="13">
        <f t="shared" si="17"/>
        <v>-6.5753424657534199E-2</v>
      </c>
    </row>
    <row r="535" spans="1:33" x14ac:dyDescent="0.25">
      <c r="A535" s="4" t="s">
        <v>2</v>
      </c>
      <c r="B535" s="5">
        <v>40557</v>
      </c>
      <c r="C535" s="19">
        <v>116.75</v>
      </c>
      <c r="D535" s="3">
        <v>3.4000000000000002E-2</v>
      </c>
      <c r="E535" s="7">
        <v>158</v>
      </c>
      <c r="F535" s="7">
        <v>104.15</v>
      </c>
      <c r="G535" s="19">
        <v>4.8</v>
      </c>
      <c r="I535" s="19">
        <f t="shared" si="16"/>
        <v>1.4496433067561898</v>
      </c>
      <c r="J535" s="13">
        <f t="shared" si="17"/>
        <v>-6.8493150684931337E-2</v>
      </c>
    </row>
    <row r="536" spans="1:33" x14ac:dyDescent="0.25">
      <c r="A536" s="1" t="s">
        <v>2</v>
      </c>
      <c r="B536" s="2">
        <v>40560</v>
      </c>
      <c r="C536" s="19">
        <v>116.7</v>
      </c>
      <c r="D536" s="3">
        <v>3.4200000000000001E-2</v>
      </c>
      <c r="E536" s="7">
        <v>156.6</v>
      </c>
      <c r="F536" s="7">
        <v>102.95</v>
      </c>
      <c r="G536" s="19">
        <v>5.18</v>
      </c>
      <c r="I536" s="19">
        <f t="shared" si="16"/>
        <v>1.448594208980277</v>
      </c>
      <c r="J536" s="13">
        <f t="shared" si="17"/>
        <v>-6.3013698630136949E-2</v>
      </c>
      <c r="AA536" t="s">
        <v>18</v>
      </c>
      <c r="AB536" s="7">
        <v>26</v>
      </c>
      <c r="AC536" s="4">
        <f>AVERAGE(C536:C557)</f>
        <v>116.16363636363639</v>
      </c>
      <c r="AD536" s="6">
        <f>AVERAGE(D536:D557)</f>
        <v>3.556363636363636E-2</v>
      </c>
      <c r="AE536" s="18">
        <f>AVERAGE(E536:E557)</f>
        <v>151.15681818181818</v>
      </c>
      <c r="AF536" s="18">
        <f>AVERAGE(F536:F557)</f>
        <v>103.01909090909091</v>
      </c>
      <c r="AG536" s="18">
        <f>AVERAGE(G536:G557)</f>
        <v>4.7527272727272729</v>
      </c>
    </row>
    <row r="537" spans="1:33" x14ac:dyDescent="0.25">
      <c r="A537" s="4" t="s">
        <v>2</v>
      </c>
      <c r="B537" s="5">
        <v>40561</v>
      </c>
      <c r="C537" s="19">
        <v>118.3</v>
      </c>
      <c r="D537" s="3">
        <v>3.4700000000000002E-2</v>
      </c>
      <c r="E537" s="7">
        <v>155.5</v>
      </c>
      <c r="F537" s="7">
        <v>102.95</v>
      </c>
      <c r="G537" s="19">
        <v>5.12</v>
      </c>
      <c r="I537" s="19">
        <f t="shared" si="16"/>
        <v>1.4821653378094841</v>
      </c>
      <c r="J537" s="13">
        <f t="shared" si="17"/>
        <v>-4.9315068493150593E-2</v>
      </c>
      <c r="AC537" s="4"/>
    </row>
    <row r="538" spans="1:33" x14ac:dyDescent="0.25">
      <c r="A538" s="4" t="s">
        <v>2</v>
      </c>
      <c r="B538" s="5">
        <v>40562</v>
      </c>
      <c r="C538" s="19">
        <v>114.4</v>
      </c>
      <c r="D538" s="3">
        <v>3.4799999999999998E-2</v>
      </c>
      <c r="E538" s="7">
        <v>157</v>
      </c>
      <c r="F538" s="7">
        <v>103.75</v>
      </c>
      <c r="G538" s="19">
        <v>5</v>
      </c>
      <c r="I538" s="19">
        <f t="shared" si="16"/>
        <v>1.4003357112882924</v>
      </c>
      <c r="J538" s="13">
        <f t="shared" si="17"/>
        <v>-4.6575342465753455E-2</v>
      </c>
      <c r="AC538" s="4"/>
    </row>
    <row r="539" spans="1:33" x14ac:dyDescent="0.25">
      <c r="A539" s="4" t="s">
        <v>2</v>
      </c>
      <c r="B539" s="5">
        <v>40563</v>
      </c>
      <c r="C539" s="19">
        <v>112.8</v>
      </c>
      <c r="D539" s="3">
        <v>3.4799999999999998E-2</v>
      </c>
      <c r="E539" s="7">
        <v>153.05000000000001</v>
      </c>
      <c r="F539" s="7">
        <v>100.65</v>
      </c>
      <c r="G539" s="19">
        <v>4.9000000000000004</v>
      </c>
      <c r="I539" s="19">
        <f t="shared" si="16"/>
        <v>1.3667645824590853</v>
      </c>
      <c r="J539" s="13">
        <f t="shared" si="17"/>
        <v>-4.6575342465753455E-2</v>
      </c>
    </row>
    <row r="540" spans="1:33" x14ac:dyDescent="0.25">
      <c r="A540" s="4" t="s">
        <v>2</v>
      </c>
      <c r="B540" s="5">
        <v>40564</v>
      </c>
      <c r="C540" s="19">
        <v>112.3</v>
      </c>
      <c r="D540" s="3">
        <v>3.5099999999999999E-2</v>
      </c>
      <c r="E540" s="7">
        <v>148.94999999999999</v>
      </c>
      <c r="F540" s="7">
        <v>98.29</v>
      </c>
      <c r="G540" s="19">
        <v>4.8600000000000003</v>
      </c>
      <c r="I540" s="19">
        <f t="shared" si="16"/>
        <v>1.3562736046999579</v>
      </c>
      <c r="J540" s="13">
        <f t="shared" si="17"/>
        <v>-3.8356164383561597E-2</v>
      </c>
    </row>
    <row r="541" spans="1:33" x14ac:dyDescent="0.25">
      <c r="A541" s="4" t="s">
        <v>2</v>
      </c>
      <c r="B541" s="5">
        <v>40567</v>
      </c>
      <c r="C541" s="19">
        <v>113.3</v>
      </c>
      <c r="D541" s="3">
        <v>3.49E-2</v>
      </c>
      <c r="E541" s="7">
        <v>148.65</v>
      </c>
      <c r="F541" s="7">
        <v>97.6</v>
      </c>
      <c r="G541" s="19">
        <v>4.91</v>
      </c>
      <c r="I541" s="19">
        <f t="shared" si="16"/>
        <v>1.3772555602182126</v>
      </c>
      <c r="J541" s="13">
        <f t="shared" si="17"/>
        <v>-4.3835616438356095E-2</v>
      </c>
    </row>
    <row r="542" spans="1:33" x14ac:dyDescent="0.25">
      <c r="A542" s="4" t="s">
        <v>2</v>
      </c>
      <c r="B542" s="5">
        <v>40568</v>
      </c>
      <c r="C542" s="19">
        <v>115.65</v>
      </c>
      <c r="D542" s="3">
        <v>3.4599999999999999E-2</v>
      </c>
      <c r="E542" s="7">
        <v>145.9</v>
      </c>
      <c r="F542" s="7">
        <v>97.5</v>
      </c>
      <c r="G542" s="19">
        <v>5.08</v>
      </c>
      <c r="I542" s="19">
        <f t="shared" si="16"/>
        <v>1.42656315568611</v>
      </c>
      <c r="J542" s="13">
        <f t="shared" si="17"/>
        <v>-5.2054794520547953E-2</v>
      </c>
    </row>
    <row r="543" spans="1:33" x14ac:dyDescent="0.25">
      <c r="A543" s="4" t="s">
        <v>2</v>
      </c>
      <c r="B543" s="5">
        <v>40569</v>
      </c>
      <c r="C543" s="19">
        <v>116.2</v>
      </c>
      <c r="D543" s="3">
        <v>3.5000000000000003E-2</v>
      </c>
      <c r="E543" s="7">
        <v>147.5</v>
      </c>
      <c r="F543" s="7">
        <v>99.18</v>
      </c>
      <c r="G543" s="19">
        <v>4.91</v>
      </c>
      <c r="I543" s="19">
        <f t="shared" si="16"/>
        <v>1.4381032312211501</v>
      </c>
      <c r="J543" s="13">
        <f t="shared" si="17"/>
        <v>-4.1095890410958735E-2</v>
      </c>
    </row>
    <row r="544" spans="1:33" x14ac:dyDescent="0.25">
      <c r="A544" s="4" t="s">
        <v>2</v>
      </c>
      <c r="B544" s="5">
        <v>40570</v>
      </c>
      <c r="C544" s="19">
        <v>114.85</v>
      </c>
      <c r="D544" s="3">
        <v>3.5299999999999998E-2</v>
      </c>
      <c r="E544" s="7">
        <v>149</v>
      </c>
      <c r="F544" s="7">
        <v>101.6</v>
      </c>
      <c r="G544" s="19">
        <v>4.8499999999999996</v>
      </c>
      <c r="I544" s="19">
        <f t="shared" si="16"/>
        <v>1.4097775912715065</v>
      </c>
      <c r="J544" s="13">
        <f t="shared" si="17"/>
        <v>-3.2876712328767099E-2</v>
      </c>
    </row>
    <row r="545" spans="1:33" x14ac:dyDescent="0.25">
      <c r="A545" s="4" t="s">
        <v>2</v>
      </c>
      <c r="B545" s="5">
        <v>40571</v>
      </c>
      <c r="C545" s="19">
        <v>113.8</v>
      </c>
      <c r="D545" s="3">
        <v>3.5499999999999997E-2</v>
      </c>
      <c r="E545" s="7">
        <v>149.94999999999999</v>
      </c>
      <c r="F545" s="7">
        <v>101.75</v>
      </c>
      <c r="G545" s="19">
        <v>4.5599999999999996</v>
      </c>
      <c r="I545" s="19">
        <f t="shared" si="16"/>
        <v>1.3877465379773395</v>
      </c>
      <c r="J545" s="13">
        <f t="shared" si="17"/>
        <v>-2.7397260273972601E-2</v>
      </c>
    </row>
    <row r="546" spans="1:33" x14ac:dyDescent="0.25">
      <c r="A546" s="4" t="s">
        <v>2</v>
      </c>
      <c r="B546" s="5">
        <v>40574</v>
      </c>
      <c r="C546" s="19">
        <v>114.05</v>
      </c>
      <c r="D546" s="3">
        <v>3.5299999999999998E-2</v>
      </c>
      <c r="E546" s="7">
        <v>148.9</v>
      </c>
      <c r="F546" s="7">
        <v>100.6</v>
      </c>
      <c r="G546" s="19">
        <v>4.5</v>
      </c>
      <c r="I546" s="19">
        <f t="shared" si="16"/>
        <v>1.3929920268569034</v>
      </c>
      <c r="J546" s="13">
        <f t="shared" si="17"/>
        <v>-3.2876712328767099E-2</v>
      </c>
    </row>
    <row r="547" spans="1:33" x14ac:dyDescent="0.25">
      <c r="A547" s="4" t="s">
        <v>2</v>
      </c>
      <c r="B547" s="5">
        <v>40575</v>
      </c>
      <c r="C547" s="19">
        <v>116.25</v>
      </c>
      <c r="D547" s="3">
        <v>3.5499999999999997E-2</v>
      </c>
      <c r="E547" s="7">
        <v>148.9</v>
      </c>
      <c r="F547" s="7">
        <v>100.65</v>
      </c>
      <c r="G547" s="19">
        <v>4.5599999999999996</v>
      </c>
      <c r="I547" s="19">
        <f t="shared" si="16"/>
        <v>1.4391523289970629</v>
      </c>
      <c r="J547" s="13">
        <f t="shared" si="17"/>
        <v>-2.7397260273972601E-2</v>
      </c>
    </row>
    <row r="548" spans="1:33" x14ac:dyDescent="0.25">
      <c r="A548" s="4" t="s">
        <v>2</v>
      </c>
      <c r="B548" s="5">
        <v>40576</v>
      </c>
      <c r="C548" s="19">
        <v>116.2</v>
      </c>
      <c r="D548" s="3">
        <v>3.56E-2</v>
      </c>
      <c r="E548" s="7">
        <v>151.65</v>
      </c>
      <c r="F548" s="7">
        <v>103</v>
      </c>
      <c r="G548" s="19">
        <v>4.5</v>
      </c>
      <c r="I548" s="19">
        <f t="shared" si="16"/>
        <v>1.4381032312211501</v>
      </c>
      <c r="J548" s="13">
        <f t="shared" si="17"/>
        <v>-2.4657534246575241E-2</v>
      </c>
    </row>
    <row r="549" spans="1:33" x14ac:dyDescent="0.25">
      <c r="A549" s="4" t="s">
        <v>2</v>
      </c>
      <c r="B549" s="5">
        <v>40577</v>
      </c>
      <c r="C549" s="19">
        <v>116.9</v>
      </c>
      <c r="D549" s="3">
        <v>3.6200000000000003E-2</v>
      </c>
      <c r="E549" s="7">
        <v>154</v>
      </c>
      <c r="F549" s="7">
        <v>104.15</v>
      </c>
      <c r="G549" s="19">
        <v>4.46</v>
      </c>
      <c r="I549" s="19">
        <f t="shared" si="16"/>
        <v>1.4527906000839281</v>
      </c>
      <c r="J549" s="13">
        <f t="shared" si="17"/>
        <v>-8.219178082191636E-3</v>
      </c>
    </row>
    <row r="550" spans="1:33" x14ac:dyDescent="0.25">
      <c r="A550" s="4" t="s">
        <v>2</v>
      </c>
      <c r="B550" s="5">
        <v>40578</v>
      </c>
      <c r="C550" s="19">
        <v>114.05</v>
      </c>
      <c r="D550" s="3">
        <v>3.5900000000000001E-2</v>
      </c>
      <c r="E550" s="7">
        <v>149.5</v>
      </c>
      <c r="F550" s="7">
        <v>104.85</v>
      </c>
      <c r="G550" s="19">
        <v>4.49</v>
      </c>
      <c r="I550" s="19">
        <f t="shared" si="16"/>
        <v>1.3929920268569034</v>
      </c>
      <c r="J550" s="13">
        <f t="shared" si="17"/>
        <v>-1.6438356164383494E-2</v>
      </c>
    </row>
    <row r="551" spans="1:33" x14ac:dyDescent="0.25">
      <c r="A551" s="4" t="s">
        <v>2</v>
      </c>
      <c r="B551" s="5">
        <v>40581</v>
      </c>
      <c r="C551" s="19">
        <v>116.4</v>
      </c>
      <c r="D551" s="3">
        <v>3.6200000000000003E-2</v>
      </c>
      <c r="E551" s="7">
        <v>150.35</v>
      </c>
      <c r="F551" s="7">
        <v>102.7</v>
      </c>
      <c r="G551" s="19">
        <v>4.51</v>
      </c>
      <c r="I551" s="19">
        <f t="shared" si="16"/>
        <v>1.4422996223248008</v>
      </c>
      <c r="J551" s="13">
        <f t="shared" si="17"/>
        <v>-8.219178082191636E-3</v>
      </c>
    </row>
    <row r="552" spans="1:33" x14ac:dyDescent="0.25">
      <c r="A552" s="4" t="s">
        <v>2</v>
      </c>
      <c r="B552" s="5">
        <v>40582</v>
      </c>
      <c r="C552" s="19">
        <v>119.6</v>
      </c>
      <c r="D552" s="3">
        <v>3.61E-2</v>
      </c>
      <c r="E552" s="7">
        <v>150</v>
      </c>
      <c r="F552" s="7">
        <v>104.95</v>
      </c>
      <c r="G552" s="19">
        <v>4.51</v>
      </c>
      <c r="I552" s="19">
        <f t="shared" si="16"/>
        <v>1.5094418799832146</v>
      </c>
      <c r="J552" s="13">
        <f t="shared" si="17"/>
        <v>-1.0958904109588996E-2</v>
      </c>
    </row>
    <row r="553" spans="1:33" x14ac:dyDescent="0.25">
      <c r="A553" s="4" t="s">
        <v>2</v>
      </c>
      <c r="B553" s="5">
        <v>40583</v>
      </c>
      <c r="C553" s="19">
        <v>118.05</v>
      </c>
      <c r="D553" s="3">
        <v>3.6400000000000002E-2</v>
      </c>
      <c r="E553" s="7">
        <v>152.80000000000001</v>
      </c>
      <c r="F553" s="7">
        <v>107.9</v>
      </c>
      <c r="G553" s="19">
        <v>4.5</v>
      </c>
      <c r="I553" s="19">
        <f t="shared" si="16"/>
        <v>1.4769198489299202</v>
      </c>
      <c r="J553" s="13">
        <f t="shared" si="17"/>
        <v>-2.739726027397138E-3</v>
      </c>
    </row>
    <row r="554" spans="1:33" x14ac:dyDescent="0.25">
      <c r="A554" s="4" t="s">
        <v>2</v>
      </c>
      <c r="B554" s="5">
        <v>40584</v>
      </c>
      <c r="C554" s="19">
        <v>118.85</v>
      </c>
      <c r="D554" s="3">
        <v>3.6400000000000002E-2</v>
      </c>
      <c r="E554" s="7">
        <v>151.25</v>
      </c>
      <c r="F554" s="7">
        <v>107.85</v>
      </c>
      <c r="G554" s="19">
        <v>4.5999999999999996</v>
      </c>
      <c r="I554" s="19">
        <f t="shared" si="16"/>
        <v>1.4937054133445238</v>
      </c>
      <c r="J554" s="13">
        <f t="shared" si="17"/>
        <v>-2.739726027397138E-3</v>
      </c>
    </row>
    <row r="555" spans="1:33" x14ac:dyDescent="0.25">
      <c r="A555" s="4" t="s">
        <v>2</v>
      </c>
      <c r="B555" s="5">
        <v>40585</v>
      </c>
      <c r="C555" s="19">
        <v>119.4</v>
      </c>
      <c r="D555" s="3">
        <v>3.6499999999999998E-2</v>
      </c>
      <c r="E555" s="7">
        <v>154.44999999999999</v>
      </c>
      <c r="F555" s="7">
        <v>107.15</v>
      </c>
      <c r="G555" s="19">
        <v>4.58</v>
      </c>
      <c r="I555" s="19">
        <f t="shared" si="16"/>
        <v>1.5052454888795639</v>
      </c>
      <c r="J555" s="13">
        <f t="shared" si="17"/>
        <v>0</v>
      </c>
    </row>
    <row r="556" spans="1:33" x14ac:dyDescent="0.25">
      <c r="A556" s="4" t="s">
        <v>2</v>
      </c>
      <c r="B556" s="5">
        <v>40588</v>
      </c>
      <c r="C556" s="19">
        <v>119.5</v>
      </c>
      <c r="D556" s="3">
        <v>3.6600000000000001E-2</v>
      </c>
      <c r="E556" s="7">
        <v>152</v>
      </c>
      <c r="F556" s="7">
        <v>108.35</v>
      </c>
      <c r="G556" s="19">
        <v>4.74</v>
      </c>
      <c r="I556" s="19">
        <f t="shared" si="16"/>
        <v>1.507343684431389</v>
      </c>
      <c r="J556" s="13">
        <f t="shared" si="17"/>
        <v>2.73972602739736E-3</v>
      </c>
    </row>
    <row r="557" spans="1:33" x14ac:dyDescent="0.25">
      <c r="A557" s="4" t="s">
        <v>2</v>
      </c>
      <c r="B557" s="5">
        <v>40589</v>
      </c>
      <c r="C557" s="19">
        <v>118.05</v>
      </c>
      <c r="D557" s="3">
        <v>3.6799999999999999E-2</v>
      </c>
      <c r="E557" s="7">
        <v>149.55000000000001</v>
      </c>
      <c r="F557" s="7">
        <v>108.05</v>
      </c>
      <c r="G557" s="19">
        <v>5.24</v>
      </c>
      <c r="I557" s="19">
        <f t="shared" si="16"/>
        <v>1.4769198489299202</v>
      </c>
      <c r="J557" s="13">
        <f t="shared" si="17"/>
        <v>8.2191780821918581E-3</v>
      </c>
    </row>
    <row r="558" spans="1:33" x14ac:dyDescent="0.25">
      <c r="A558" s="1" t="s">
        <v>2</v>
      </c>
      <c r="B558" s="2">
        <v>40590</v>
      </c>
      <c r="C558" s="19">
        <v>116.9</v>
      </c>
      <c r="D558" s="3">
        <v>3.6700000000000003E-2</v>
      </c>
      <c r="E558" s="7">
        <v>148.44999999999999</v>
      </c>
      <c r="F558" s="7">
        <v>107.7</v>
      </c>
      <c r="G558" s="19">
        <v>5.0999999999999996</v>
      </c>
      <c r="I558" s="19">
        <f t="shared" si="16"/>
        <v>1.4527906000839281</v>
      </c>
      <c r="J558" s="13">
        <f t="shared" si="17"/>
        <v>5.4794520547947201E-3</v>
      </c>
      <c r="AA558" t="s">
        <v>17</v>
      </c>
      <c r="AB558" s="7">
        <v>27</v>
      </c>
      <c r="AC558" s="4">
        <f>AVERAGE(C558:C577)</f>
        <v>113.1575</v>
      </c>
      <c r="AD558" s="6">
        <f>AVERAGE(D558:D577)</f>
        <v>3.5869999999999999E-2</v>
      </c>
      <c r="AE558" s="18">
        <f>AVERAGE(E558:E577)</f>
        <v>150.37999999999997</v>
      </c>
      <c r="AF558" s="18">
        <f>AVERAGE(F558:F577)</f>
        <v>103.82900000000004</v>
      </c>
      <c r="AG558" s="18">
        <f>AVERAGE(G558:G577)</f>
        <v>5.24</v>
      </c>
    </row>
    <row r="559" spans="1:33" x14ac:dyDescent="0.25">
      <c r="A559" s="4" t="s">
        <v>2</v>
      </c>
      <c r="B559" s="5">
        <v>40591</v>
      </c>
      <c r="C559" s="19">
        <v>117.45</v>
      </c>
      <c r="D559" s="3">
        <v>3.6200000000000003E-2</v>
      </c>
      <c r="E559" s="7">
        <v>149.25</v>
      </c>
      <c r="F559" s="7">
        <v>107.35</v>
      </c>
      <c r="G559" s="19">
        <v>5.25</v>
      </c>
      <c r="I559" s="19">
        <f t="shared" si="16"/>
        <v>1.4643306756189678</v>
      </c>
      <c r="J559" s="13">
        <f t="shared" si="17"/>
        <v>-8.219178082191636E-3</v>
      </c>
      <c r="AC559" s="4"/>
    </row>
    <row r="560" spans="1:33" x14ac:dyDescent="0.25">
      <c r="A560" s="4" t="s">
        <v>2</v>
      </c>
      <c r="B560" s="5">
        <v>40592</v>
      </c>
      <c r="C560" s="19">
        <v>116.25</v>
      </c>
      <c r="D560" s="3">
        <v>3.5799999999999998E-2</v>
      </c>
      <c r="E560" s="7">
        <v>146.44999999999999</v>
      </c>
      <c r="F560" s="7">
        <v>107.05</v>
      </c>
      <c r="G560" s="19">
        <v>4.95</v>
      </c>
      <c r="I560" s="19">
        <f t="shared" si="16"/>
        <v>1.4391523289970629</v>
      </c>
      <c r="J560" s="13">
        <f t="shared" si="17"/>
        <v>-1.9178082191780854E-2</v>
      </c>
      <c r="AC560" s="4"/>
    </row>
    <row r="561" spans="1:10" x14ac:dyDescent="0.25">
      <c r="A561" s="4" t="s">
        <v>2</v>
      </c>
      <c r="B561" s="5">
        <v>40595</v>
      </c>
      <c r="C561" s="19">
        <v>115.3</v>
      </c>
      <c r="D561" s="3">
        <v>3.5700000000000003E-2</v>
      </c>
      <c r="E561" s="7">
        <v>146.05000000000001</v>
      </c>
      <c r="F561" s="7">
        <v>106.3</v>
      </c>
      <c r="G561" s="19">
        <v>4.67</v>
      </c>
      <c r="I561" s="19">
        <f t="shared" si="16"/>
        <v>1.419219471254721</v>
      </c>
      <c r="J561" s="13">
        <f t="shared" si="17"/>
        <v>-2.1917808219177992E-2</v>
      </c>
    </row>
    <row r="562" spans="1:10" x14ac:dyDescent="0.25">
      <c r="A562" s="4" t="s">
        <v>2</v>
      </c>
      <c r="B562" s="5">
        <v>40596</v>
      </c>
      <c r="C562" s="19">
        <v>115</v>
      </c>
      <c r="D562" s="3">
        <v>3.5099999999999999E-2</v>
      </c>
      <c r="E562" s="7">
        <v>146.80000000000001</v>
      </c>
      <c r="F562" s="7">
        <v>105</v>
      </c>
      <c r="G562" s="19">
        <v>5.19</v>
      </c>
      <c r="I562" s="19">
        <f t="shared" si="16"/>
        <v>1.4129248845992448</v>
      </c>
      <c r="J562" s="13">
        <f t="shared" si="17"/>
        <v>-3.8356164383561597E-2</v>
      </c>
    </row>
    <row r="563" spans="1:10" x14ac:dyDescent="0.25">
      <c r="A563" s="4" t="s">
        <v>2</v>
      </c>
      <c r="B563" s="5">
        <v>40597</v>
      </c>
      <c r="C563" s="19">
        <v>113.5</v>
      </c>
      <c r="D563" s="3">
        <v>3.5200000000000002E-2</v>
      </c>
      <c r="E563" s="7">
        <v>145</v>
      </c>
      <c r="F563" s="7">
        <v>104.6</v>
      </c>
      <c r="G563" s="19">
        <v>5.17</v>
      </c>
      <c r="I563" s="19">
        <f t="shared" si="16"/>
        <v>1.3814519513218633</v>
      </c>
      <c r="J563" s="13">
        <f t="shared" si="17"/>
        <v>-3.5616438356164237E-2</v>
      </c>
    </row>
    <row r="564" spans="1:10" x14ac:dyDescent="0.25">
      <c r="A564" s="4" t="s">
        <v>2</v>
      </c>
      <c r="B564" s="5">
        <v>40598</v>
      </c>
      <c r="C564" s="19">
        <v>111.2</v>
      </c>
      <c r="D564" s="3">
        <v>3.5099999999999999E-2</v>
      </c>
      <c r="E564" s="7">
        <v>144</v>
      </c>
      <c r="F564" s="7">
        <v>102.2</v>
      </c>
      <c r="G564" s="19">
        <v>5.07</v>
      </c>
      <c r="I564" s="19">
        <f t="shared" si="16"/>
        <v>1.3331934536298786</v>
      </c>
      <c r="J564" s="13">
        <f t="shared" si="17"/>
        <v>-3.8356164383561597E-2</v>
      </c>
    </row>
    <row r="565" spans="1:10" x14ac:dyDescent="0.25">
      <c r="A565" s="4" t="s">
        <v>2</v>
      </c>
      <c r="B565" s="5">
        <v>40599</v>
      </c>
      <c r="C565" s="19">
        <v>114.2</v>
      </c>
      <c r="D565" s="3">
        <v>3.5299999999999998E-2</v>
      </c>
      <c r="E565" s="7">
        <v>148</v>
      </c>
      <c r="F565" s="7">
        <v>101.95</v>
      </c>
      <c r="G565" s="19">
        <v>5.1100000000000003</v>
      </c>
      <c r="I565" s="19">
        <f t="shared" si="16"/>
        <v>1.3961393201846413</v>
      </c>
      <c r="J565" s="13">
        <f t="shared" si="17"/>
        <v>-3.2876712328767099E-2</v>
      </c>
    </row>
    <row r="566" spans="1:10" x14ac:dyDescent="0.25">
      <c r="A566" s="4" t="s">
        <v>2</v>
      </c>
      <c r="B566" s="5">
        <v>40602</v>
      </c>
      <c r="C566" s="19">
        <v>114.25</v>
      </c>
      <c r="D566" s="3">
        <v>3.5099999999999999E-2</v>
      </c>
      <c r="E566" s="7">
        <v>150.19999999999999</v>
      </c>
      <c r="F566" s="7">
        <v>103.95</v>
      </c>
      <c r="G566" s="19">
        <v>5.21</v>
      </c>
      <c r="I566" s="19">
        <f t="shared" si="16"/>
        <v>1.397188417960554</v>
      </c>
      <c r="J566" s="13">
        <f t="shared" si="17"/>
        <v>-3.8356164383561597E-2</v>
      </c>
    </row>
    <row r="567" spans="1:10" x14ac:dyDescent="0.25">
      <c r="A567" s="4" t="s">
        <v>2</v>
      </c>
      <c r="B567" s="5">
        <v>40603</v>
      </c>
      <c r="C567" s="19">
        <v>115.3</v>
      </c>
      <c r="D567" s="3">
        <v>3.5700000000000003E-2</v>
      </c>
      <c r="E567" s="7">
        <v>157</v>
      </c>
      <c r="F567" s="7">
        <v>105.35</v>
      </c>
      <c r="G567" s="19">
        <v>5.2</v>
      </c>
      <c r="I567" s="19">
        <f t="shared" si="16"/>
        <v>1.419219471254721</v>
      </c>
      <c r="J567" s="13">
        <f t="shared" si="17"/>
        <v>-2.1917808219177992E-2</v>
      </c>
    </row>
    <row r="568" spans="1:10" x14ac:dyDescent="0.25">
      <c r="A568" s="4" t="s">
        <v>2</v>
      </c>
      <c r="B568" s="5">
        <v>40604</v>
      </c>
      <c r="C568" s="19">
        <v>113.15</v>
      </c>
      <c r="D568" s="3">
        <v>3.56E-2</v>
      </c>
      <c r="E568" s="7">
        <v>152.19999999999999</v>
      </c>
      <c r="F568" s="7">
        <v>103.5</v>
      </c>
      <c r="G568" s="19">
        <v>5.26</v>
      </c>
      <c r="I568" s="19">
        <f t="shared" si="16"/>
        <v>1.3741082668904743</v>
      </c>
      <c r="J568" s="13">
        <f t="shared" si="17"/>
        <v>-2.4657534246575241E-2</v>
      </c>
    </row>
    <row r="569" spans="1:10" x14ac:dyDescent="0.25">
      <c r="A569" s="4" t="s">
        <v>2</v>
      </c>
      <c r="B569" s="5">
        <v>40605</v>
      </c>
      <c r="C569" s="19">
        <v>112.95</v>
      </c>
      <c r="D569" s="3">
        <v>3.6299999999999999E-2</v>
      </c>
      <c r="E569" s="7">
        <v>153.25</v>
      </c>
      <c r="F569" s="7">
        <v>103.65</v>
      </c>
      <c r="G569" s="19">
        <v>5.27</v>
      </c>
      <c r="I569" s="19">
        <f t="shared" si="16"/>
        <v>1.3699118757868236</v>
      </c>
      <c r="J569" s="13">
        <f t="shared" si="17"/>
        <v>-5.479452054794498E-3</v>
      </c>
    </row>
    <row r="570" spans="1:10" x14ac:dyDescent="0.25">
      <c r="A570" s="4" t="s">
        <v>2</v>
      </c>
      <c r="B570" s="5">
        <v>40606</v>
      </c>
      <c r="C570" s="19">
        <v>111.55</v>
      </c>
      <c r="D570" s="3">
        <v>3.6799999999999999E-2</v>
      </c>
      <c r="E570" s="7">
        <v>154.9</v>
      </c>
      <c r="F570" s="7">
        <v>103.45</v>
      </c>
      <c r="G570" s="19">
        <v>5.3</v>
      </c>
      <c r="I570" s="19">
        <f t="shared" si="16"/>
        <v>1.3405371380612676</v>
      </c>
      <c r="J570" s="13">
        <f t="shared" si="17"/>
        <v>8.2191780821918581E-3</v>
      </c>
    </row>
    <row r="571" spans="1:10" x14ac:dyDescent="0.25">
      <c r="A571" s="4" t="s">
        <v>2</v>
      </c>
      <c r="B571" s="5">
        <v>40609</v>
      </c>
      <c r="C571" s="19">
        <v>112.95</v>
      </c>
      <c r="D571" s="3">
        <v>3.6700000000000003E-2</v>
      </c>
      <c r="E571" s="7">
        <v>151.5</v>
      </c>
      <c r="F571" s="7">
        <v>103.4</v>
      </c>
      <c r="G571" s="19">
        <v>5.3</v>
      </c>
      <c r="I571" s="19">
        <f t="shared" si="16"/>
        <v>1.3699118757868236</v>
      </c>
      <c r="J571" s="13">
        <f t="shared" si="17"/>
        <v>5.4794520547947201E-3</v>
      </c>
    </row>
    <row r="572" spans="1:10" x14ac:dyDescent="0.25">
      <c r="A572" s="4" t="s">
        <v>2</v>
      </c>
      <c r="B572" s="5">
        <v>40610</v>
      </c>
      <c r="C572" s="19">
        <v>114.3</v>
      </c>
      <c r="D572" s="3">
        <v>3.6600000000000001E-2</v>
      </c>
      <c r="E572" s="7">
        <v>154.94999999999999</v>
      </c>
      <c r="F572" s="7">
        <v>104</v>
      </c>
      <c r="G572" s="19">
        <v>5.3</v>
      </c>
      <c r="I572" s="19">
        <f t="shared" si="16"/>
        <v>1.3982375157364668</v>
      </c>
      <c r="J572" s="13">
        <f t="shared" si="17"/>
        <v>2.73972602739736E-3</v>
      </c>
    </row>
    <row r="573" spans="1:10" x14ac:dyDescent="0.25">
      <c r="A573" s="4" t="s">
        <v>2</v>
      </c>
      <c r="B573" s="5">
        <v>40611</v>
      </c>
      <c r="C573" s="19">
        <v>114.95</v>
      </c>
      <c r="D573" s="3">
        <v>3.6700000000000003E-2</v>
      </c>
      <c r="E573" s="7">
        <v>154.94999999999999</v>
      </c>
      <c r="F573" s="7">
        <v>104.25</v>
      </c>
      <c r="G573" s="19">
        <v>5.31</v>
      </c>
      <c r="I573" s="19">
        <f t="shared" si="16"/>
        <v>1.411875786823332</v>
      </c>
      <c r="J573" s="13">
        <f t="shared" si="17"/>
        <v>5.4794520547947201E-3</v>
      </c>
    </row>
    <row r="574" spans="1:10" x14ac:dyDescent="0.25">
      <c r="A574" s="4" t="s">
        <v>2</v>
      </c>
      <c r="B574" s="5">
        <v>40612</v>
      </c>
      <c r="C574" s="19">
        <v>113.1</v>
      </c>
      <c r="D574" s="3">
        <v>3.6299999999999999E-2</v>
      </c>
      <c r="E574" s="7">
        <v>153</v>
      </c>
      <c r="F574" s="7">
        <v>104.45</v>
      </c>
      <c r="G574" s="19">
        <v>5.21</v>
      </c>
      <c r="I574" s="19">
        <f t="shared" si="16"/>
        <v>1.3730591691145615</v>
      </c>
      <c r="J574" s="13">
        <f t="shared" si="17"/>
        <v>-5.479452054794498E-3</v>
      </c>
    </row>
    <row r="575" spans="1:10" x14ac:dyDescent="0.25">
      <c r="A575" s="4" t="s">
        <v>2</v>
      </c>
      <c r="B575" s="5">
        <v>40613</v>
      </c>
      <c r="C575" s="19">
        <v>110</v>
      </c>
      <c r="D575" s="3">
        <v>3.5799999999999998E-2</v>
      </c>
      <c r="E575" s="7">
        <v>154</v>
      </c>
      <c r="F575" s="7">
        <v>103.2</v>
      </c>
      <c r="G575" s="19">
        <v>5.48</v>
      </c>
      <c r="I575" s="19">
        <f t="shared" si="16"/>
        <v>1.3080151070079733</v>
      </c>
      <c r="J575" s="13">
        <f t="shared" si="17"/>
        <v>-1.9178082191780854E-2</v>
      </c>
    </row>
    <row r="576" spans="1:10" x14ac:dyDescent="0.25">
      <c r="A576" s="4" t="s">
        <v>2</v>
      </c>
      <c r="B576" s="5">
        <v>40616</v>
      </c>
      <c r="C576" s="19">
        <v>106.6</v>
      </c>
      <c r="D576" s="3">
        <v>3.5999999999999997E-2</v>
      </c>
      <c r="E576" s="7">
        <v>151.69999999999999</v>
      </c>
      <c r="F576" s="7">
        <v>100.2</v>
      </c>
      <c r="G576" s="19">
        <v>5.7</v>
      </c>
      <c r="I576" s="19">
        <f t="shared" si="16"/>
        <v>1.2366764582459084</v>
      </c>
      <c r="J576" s="13">
        <f t="shared" si="17"/>
        <v>-1.3698630136986356E-2</v>
      </c>
    </row>
    <row r="577" spans="1:33" x14ac:dyDescent="0.25">
      <c r="A577" s="4" t="s">
        <v>2</v>
      </c>
      <c r="B577" s="5">
        <v>40617</v>
      </c>
      <c r="C577" s="19">
        <v>104.25</v>
      </c>
      <c r="D577" s="3">
        <v>3.4700000000000002E-2</v>
      </c>
      <c r="E577" s="7">
        <v>145.94999999999999</v>
      </c>
      <c r="F577" s="7">
        <v>95.03</v>
      </c>
      <c r="G577" s="19">
        <v>5.75</v>
      </c>
      <c r="I577" s="19">
        <f t="shared" si="16"/>
        <v>1.187368862778011</v>
      </c>
      <c r="J577" s="13">
        <f t="shared" si="17"/>
        <v>-4.9315068493150593E-2</v>
      </c>
    </row>
    <row r="578" spans="1:33" x14ac:dyDescent="0.25">
      <c r="A578" s="1" t="s">
        <v>2</v>
      </c>
      <c r="B578" s="2">
        <v>40618</v>
      </c>
      <c r="C578" s="19">
        <v>100.8</v>
      </c>
      <c r="D578" s="3">
        <v>3.49E-2</v>
      </c>
      <c r="E578" s="7">
        <v>146</v>
      </c>
      <c r="F578" s="7">
        <v>96.95</v>
      </c>
      <c r="G578" s="19">
        <v>5.86</v>
      </c>
      <c r="I578" s="19">
        <f t="shared" si="16"/>
        <v>1.1149811162400338</v>
      </c>
      <c r="J578" s="13">
        <f t="shared" si="17"/>
        <v>-4.3835616438356095E-2</v>
      </c>
      <c r="AA578" t="s">
        <v>16</v>
      </c>
      <c r="AB578" s="7">
        <v>28</v>
      </c>
      <c r="AC578" s="4">
        <f>AVERAGE(C578:C600)</f>
        <v>110.06739130434784</v>
      </c>
      <c r="AD578" s="6">
        <f>AVERAGE(D578:D600)</f>
        <v>3.6808695652173908E-2</v>
      </c>
      <c r="AE578" s="18">
        <f>AVERAGE(E578:E600)</f>
        <v>152.22391304347826</v>
      </c>
      <c r="AF578" s="18">
        <f>AVERAGE(F578:F600)</f>
        <v>98.6804347826087</v>
      </c>
      <c r="AG578" s="18">
        <f>AVERAGE(G578:G600)</f>
        <v>5.8334782608695646</v>
      </c>
    </row>
    <row r="579" spans="1:33" x14ac:dyDescent="0.25">
      <c r="A579" s="4" t="s">
        <v>2</v>
      </c>
      <c r="B579" s="5">
        <v>40619</v>
      </c>
      <c r="C579" s="19">
        <v>103.65</v>
      </c>
      <c r="D579" s="3">
        <v>3.4799999999999998E-2</v>
      </c>
      <c r="E579" s="7">
        <v>145.30000000000001</v>
      </c>
      <c r="F579" s="7">
        <v>94</v>
      </c>
      <c r="G579" s="19">
        <v>5.98</v>
      </c>
      <c r="I579" s="19">
        <f t="shared" si="16"/>
        <v>1.1747796894670586</v>
      </c>
      <c r="J579" s="13">
        <f t="shared" si="17"/>
        <v>-4.6575342465753455E-2</v>
      </c>
      <c r="AC579" s="4"/>
    </row>
    <row r="580" spans="1:33" x14ac:dyDescent="0.25">
      <c r="A580" s="4" t="s">
        <v>2</v>
      </c>
      <c r="B580" s="5">
        <v>40620</v>
      </c>
      <c r="C580" s="19">
        <v>105.5</v>
      </c>
      <c r="D580" s="3">
        <v>3.5000000000000003E-2</v>
      </c>
      <c r="E580" s="7">
        <v>147.75</v>
      </c>
      <c r="F580" s="7">
        <v>94.61</v>
      </c>
      <c r="G580" s="19">
        <v>6.02</v>
      </c>
      <c r="I580" s="19">
        <f t="shared" ref="I580:I643" si="18">C580/$C$2-1</f>
        <v>1.2135963071758291</v>
      </c>
      <c r="J580" s="13">
        <f t="shared" ref="J580:J643" si="19">D580/$D$2-1</f>
        <v>-4.1095890410958735E-2</v>
      </c>
      <c r="AC580" s="4"/>
    </row>
    <row r="581" spans="1:33" x14ac:dyDescent="0.25">
      <c r="A581" s="4" t="s">
        <v>2</v>
      </c>
      <c r="B581" s="5">
        <v>40623</v>
      </c>
      <c r="C581" s="19">
        <v>109</v>
      </c>
      <c r="D581" s="3">
        <v>3.56E-2</v>
      </c>
      <c r="E581" s="7">
        <v>148.55000000000001</v>
      </c>
      <c r="F581" s="7">
        <v>97</v>
      </c>
      <c r="G581" s="19">
        <v>5.88</v>
      </c>
      <c r="I581" s="19">
        <f t="shared" si="18"/>
        <v>1.2870331514897191</v>
      </c>
      <c r="J581" s="13">
        <f t="shared" si="19"/>
        <v>-2.4657534246575241E-2</v>
      </c>
    </row>
    <row r="582" spans="1:33" x14ac:dyDescent="0.25">
      <c r="A582" s="4" t="s">
        <v>2</v>
      </c>
      <c r="B582" s="5">
        <v>40624</v>
      </c>
      <c r="C582" s="19">
        <v>108.75</v>
      </c>
      <c r="D582" s="3">
        <v>3.6200000000000003E-2</v>
      </c>
      <c r="E582" s="7">
        <v>153.25</v>
      </c>
      <c r="F582" s="7">
        <v>98.34</v>
      </c>
      <c r="G582" s="19">
        <v>5.98</v>
      </c>
      <c r="I582" s="19">
        <f t="shared" si="18"/>
        <v>1.2817876626101556</v>
      </c>
      <c r="J582" s="13">
        <f t="shared" si="19"/>
        <v>-8.219178082191636E-3</v>
      </c>
    </row>
    <row r="583" spans="1:33" x14ac:dyDescent="0.25">
      <c r="A583" s="4" t="s">
        <v>2</v>
      </c>
      <c r="B583" s="5">
        <v>40625</v>
      </c>
      <c r="C583" s="19">
        <v>108.2</v>
      </c>
      <c r="D583" s="3">
        <v>3.61E-2</v>
      </c>
      <c r="E583" s="7">
        <v>151.4</v>
      </c>
      <c r="F583" s="7">
        <v>97.28</v>
      </c>
      <c r="G583" s="19">
        <v>6</v>
      </c>
      <c r="I583" s="19">
        <f t="shared" si="18"/>
        <v>1.2702475870751155</v>
      </c>
      <c r="J583" s="13">
        <f t="shared" si="19"/>
        <v>-1.0958904109588996E-2</v>
      </c>
    </row>
    <row r="584" spans="1:33" x14ac:dyDescent="0.25">
      <c r="A584" s="4" t="s">
        <v>2</v>
      </c>
      <c r="B584" s="5">
        <v>40626</v>
      </c>
      <c r="C584" s="19">
        <v>110.2</v>
      </c>
      <c r="D584" s="3">
        <v>3.6200000000000003E-2</v>
      </c>
      <c r="E584" s="7">
        <v>151.85</v>
      </c>
      <c r="F584" s="7">
        <v>97.51</v>
      </c>
      <c r="G584" s="19">
        <v>5.9</v>
      </c>
      <c r="I584" s="19">
        <f t="shared" si="18"/>
        <v>1.3122114981116244</v>
      </c>
      <c r="J584" s="13">
        <f t="shared" si="19"/>
        <v>-8.219178082191636E-3</v>
      </c>
    </row>
    <row r="585" spans="1:33" x14ac:dyDescent="0.25">
      <c r="A585" s="4" t="s">
        <v>2</v>
      </c>
      <c r="B585" s="5">
        <v>40627</v>
      </c>
      <c r="C585" s="19">
        <v>109.7</v>
      </c>
      <c r="D585" s="3">
        <v>3.6600000000000001E-2</v>
      </c>
      <c r="E585" s="7">
        <v>153.80000000000001</v>
      </c>
      <c r="F585" s="7">
        <v>100.7</v>
      </c>
      <c r="G585" s="19">
        <v>6.03</v>
      </c>
      <c r="I585" s="19">
        <f t="shared" si="18"/>
        <v>1.3017205203524971</v>
      </c>
      <c r="J585" s="13">
        <f t="shared" si="19"/>
        <v>2.73972602739736E-3</v>
      </c>
    </row>
    <row r="586" spans="1:33" x14ac:dyDescent="0.25">
      <c r="A586" s="4" t="s">
        <v>2</v>
      </c>
      <c r="B586" s="5">
        <v>40630</v>
      </c>
      <c r="C586" s="19">
        <v>110.9</v>
      </c>
      <c r="D586" s="3">
        <v>3.6799999999999999E-2</v>
      </c>
      <c r="E586" s="7">
        <v>154.85</v>
      </c>
      <c r="F586" s="7">
        <v>99.56</v>
      </c>
      <c r="G586" s="19">
        <v>6.19</v>
      </c>
      <c r="I586" s="19">
        <f t="shared" si="18"/>
        <v>1.3268988669744024</v>
      </c>
      <c r="J586" s="13">
        <f t="shared" si="19"/>
        <v>8.2191780821918581E-3</v>
      </c>
    </row>
    <row r="587" spans="1:33" x14ac:dyDescent="0.25">
      <c r="A587" s="4" t="s">
        <v>2</v>
      </c>
      <c r="B587" s="5">
        <v>40631</v>
      </c>
      <c r="C587" s="19">
        <v>110.25</v>
      </c>
      <c r="D587" s="3">
        <v>3.6799999999999999E-2</v>
      </c>
      <c r="E587" s="7">
        <v>155.5</v>
      </c>
      <c r="F587" s="7">
        <v>100.25</v>
      </c>
      <c r="G587" s="19">
        <v>6.15</v>
      </c>
      <c r="I587" s="19">
        <f t="shared" si="18"/>
        <v>1.3132605958875367</v>
      </c>
      <c r="J587" s="13">
        <f t="shared" si="19"/>
        <v>8.2191780821918581E-3</v>
      </c>
    </row>
    <row r="588" spans="1:33" x14ac:dyDescent="0.25">
      <c r="A588" s="4" t="s">
        <v>2</v>
      </c>
      <c r="B588" s="5">
        <v>40632</v>
      </c>
      <c r="C588" s="19">
        <v>111.65</v>
      </c>
      <c r="D588" s="3">
        <v>3.7100000000000001E-2</v>
      </c>
      <c r="E588" s="7">
        <v>155.05000000000001</v>
      </c>
      <c r="F588" s="7">
        <v>100.2</v>
      </c>
      <c r="G588" s="19">
        <v>6.25</v>
      </c>
      <c r="I588" s="19">
        <f t="shared" si="18"/>
        <v>1.3426353336130932</v>
      </c>
      <c r="J588" s="13">
        <f t="shared" si="19"/>
        <v>1.6438356164383716E-2</v>
      </c>
    </row>
    <row r="589" spans="1:33" x14ac:dyDescent="0.25">
      <c r="A589" s="4" t="s">
        <v>2</v>
      </c>
      <c r="B589" s="5">
        <v>40633</v>
      </c>
      <c r="C589" s="19">
        <v>111.7</v>
      </c>
      <c r="D589" s="3">
        <v>3.6900000000000002E-2</v>
      </c>
      <c r="E589" s="7">
        <v>156.4</v>
      </c>
      <c r="F589" s="7">
        <v>100</v>
      </c>
      <c r="G589" s="19">
        <v>6.29</v>
      </c>
      <c r="I589" s="19">
        <f t="shared" si="18"/>
        <v>1.3436844313890055</v>
      </c>
      <c r="J589" s="13">
        <f t="shared" si="19"/>
        <v>1.0958904109589218E-2</v>
      </c>
    </row>
    <row r="590" spans="1:33" x14ac:dyDescent="0.25">
      <c r="A590" s="4" t="s">
        <v>2</v>
      </c>
      <c r="B590" s="5">
        <v>40634</v>
      </c>
      <c r="C590" s="19">
        <v>113</v>
      </c>
      <c r="D590" s="3">
        <v>3.7699999999999997E-2</v>
      </c>
      <c r="E590" s="7">
        <v>156.44999999999999</v>
      </c>
      <c r="F590" s="7">
        <v>99.95</v>
      </c>
      <c r="G590" s="19">
        <v>6.35</v>
      </c>
      <c r="I590" s="19">
        <f t="shared" si="18"/>
        <v>1.3709609735627364</v>
      </c>
      <c r="J590" s="13">
        <f t="shared" si="19"/>
        <v>3.287671232876721E-2</v>
      </c>
    </row>
    <row r="591" spans="1:33" x14ac:dyDescent="0.25">
      <c r="A591" s="4" t="s">
        <v>2</v>
      </c>
      <c r="B591" s="5">
        <v>40637</v>
      </c>
      <c r="C591" s="19">
        <v>112.05</v>
      </c>
      <c r="D591" s="3">
        <v>3.7499999999999999E-2</v>
      </c>
      <c r="E591" s="7">
        <v>155.05000000000001</v>
      </c>
      <c r="F591" s="7">
        <v>100.35</v>
      </c>
      <c r="G591" s="19">
        <v>5.59</v>
      </c>
      <c r="I591" s="19">
        <f t="shared" si="18"/>
        <v>1.3510281158203945</v>
      </c>
      <c r="J591" s="13">
        <f t="shared" si="19"/>
        <v>2.7397260273972712E-2</v>
      </c>
    </row>
    <row r="592" spans="1:33" x14ac:dyDescent="0.25">
      <c r="A592" s="4" t="s">
        <v>2</v>
      </c>
      <c r="B592" s="5">
        <v>40638</v>
      </c>
      <c r="C592" s="19">
        <v>113.7</v>
      </c>
      <c r="D592" s="3">
        <v>3.7400000000000003E-2</v>
      </c>
      <c r="E592" s="7">
        <v>154.44999999999999</v>
      </c>
      <c r="F592" s="7">
        <v>100.25</v>
      </c>
      <c r="G592" s="19">
        <v>5.32</v>
      </c>
      <c r="I592" s="19">
        <f t="shared" si="18"/>
        <v>1.3856483424255144</v>
      </c>
      <c r="J592" s="13">
        <f t="shared" si="19"/>
        <v>2.4657534246575574E-2</v>
      </c>
    </row>
    <row r="593" spans="1:33" x14ac:dyDescent="0.25">
      <c r="A593" s="4" t="s">
        <v>2</v>
      </c>
      <c r="B593" s="5">
        <v>40639</v>
      </c>
      <c r="C593" s="19">
        <v>114</v>
      </c>
      <c r="D593" s="3">
        <v>3.7499999999999999E-2</v>
      </c>
      <c r="E593" s="7">
        <v>155.15</v>
      </c>
      <c r="F593" s="7">
        <v>101.05</v>
      </c>
      <c r="G593" s="19">
        <v>5.07</v>
      </c>
      <c r="I593" s="19">
        <f t="shared" si="18"/>
        <v>1.3919429290809906</v>
      </c>
      <c r="J593" s="13">
        <f t="shared" si="19"/>
        <v>2.7397260273972712E-2</v>
      </c>
    </row>
    <row r="594" spans="1:33" x14ac:dyDescent="0.25">
      <c r="A594" s="4" t="s">
        <v>2</v>
      </c>
      <c r="B594" s="5">
        <v>40640</v>
      </c>
      <c r="C594" s="19">
        <v>111.95</v>
      </c>
      <c r="D594" s="3">
        <v>3.7600000000000001E-2</v>
      </c>
      <c r="E594" s="7">
        <v>154.35</v>
      </c>
      <c r="F594" s="7">
        <v>101.4</v>
      </c>
      <c r="G594" s="19">
        <v>5.2</v>
      </c>
      <c r="I594" s="19">
        <f t="shared" si="18"/>
        <v>1.3489299202685694</v>
      </c>
      <c r="J594" s="13">
        <f t="shared" si="19"/>
        <v>3.0136986301370072E-2</v>
      </c>
    </row>
    <row r="595" spans="1:33" x14ac:dyDescent="0.25">
      <c r="A595" s="4" t="s">
        <v>2</v>
      </c>
      <c r="B595" s="5">
        <v>40641</v>
      </c>
      <c r="C595" s="19">
        <v>111.2</v>
      </c>
      <c r="D595" s="3">
        <v>3.7699999999999997E-2</v>
      </c>
      <c r="E595" s="7">
        <v>153.15</v>
      </c>
      <c r="F595" s="7">
        <v>100.35</v>
      </c>
      <c r="G595" s="19">
        <v>5.27</v>
      </c>
      <c r="I595" s="19">
        <f t="shared" si="18"/>
        <v>1.3331934536298786</v>
      </c>
      <c r="J595" s="13">
        <f t="shared" si="19"/>
        <v>3.287671232876721E-2</v>
      </c>
    </row>
    <row r="596" spans="1:33" x14ac:dyDescent="0.25">
      <c r="A596" s="4" t="s">
        <v>2</v>
      </c>
      <c r="B596" s="5">
        <v>40644</v>
      </c>
      <c r="C596" s="19">
        <v>111.15</v>
      </c>
      <c r="D596" s="3">
        <v>3.7999999999999999E-2</v>
      </c>
      <c r="E596" s="7">
        <v>151.85</v>
      </c>
      <c r="F596" s="7">
        <v>98.55</v>
      </c>
      <c r="G596" s="19">
        <v>5.33</v>
      </c>
      <c r="I596" s="19">
        <f t="shared" si="18"/>
        <v>1.3321443558539658</v>
      </c>
      <c r="J596" s="13">
        <f t="shared" si="19"/>
        <v>4.1095890410958846E-2</v>
      </c>
    </row>
    <row r="597" spans="1:33" x14ac:dyDescent="0.25">
      <c r="A597" s="4" t="s">
        <v>2</v>
      </c>
      <c r="B597" s="5">
        <v>40645</v>
      </c>
      <c r="C597" s="19">
        <v>109.8</v>
      </c>
      <c r="D597" s="3">
        <v>3.7600000000000001E-2</v>
      </c>
      <c r="E597" s="7">
        <v>150.30000000000001</v>
      </c>
      <c r="F597" s="7">
        <v>98.31</v>
      </c>
      <c r="G597" s="19">
        <v>5.21</v>
      </c>
      <c r="I597" s="19">
        <f t="shared" si="18"/>
        <v>1.3038187159043222</v>
      </c>
      <c r="J597" s="13">
        <f t="shared" si="19"/>
        <v>3.0136986301370072E-2</v>
      </c>
    </row>
    <row r="598" spans="1:33" x14ac:dyDescent="0.25">
      <c r="A598" s="4" t="s">
        <v>2</v>
      </c>
      <c r="B598" s="5">
        <v>40646</v>
      </c>
      <c r="C598" s="19">
        <v>111.2</v>
      </c>
      <c r="D598" s="3">
        <v>3.7600000000000001E-2</v>
      </c>
      <c r="E598" s="7">
        <v>150</v>
      </c>
      <c r="F598" s="7">
        <v>97.04</v>
      </c>
      <c r="G598" s="19">
        <v>5.27</v>
      </c>
      <c r="I598" s="19">
        <f t="shared" si="18"/>
        <v>1.3331934536298786</v>
      </c>
      <c r="J598" s="13">
        <f t="shared" si="19"/>
        <v>3.0136986301370072E-2</v>
      </c>
    </row>
    <row r="599" spans="1:33" x14ac:dyDescent="0.25">
      <c r="A599" s="4" t="s">
        <v>2</v>
      </c>
      <c r="B599" s="5">
        <v>40647</v>
      </c>
      <c r="C599" s="19">
        <v>111.2</v>
      </c>
      <c r="D599" s="3">
        <v>3.7400000000000003E-2</v>
      </c>
      <c r="E599" s="7">
        <v>150.05000000000001</v>
      </c>
      <c r="F599" s="7">
        <v>97.71</v>
      </c>
      <c r="G599" s="19">
        <v>6.65</v>
      </c>
      <c r="I599" s="19">
        <f t="shared" si="18"/>
        <v>1.3331934536298786</v>
      </c>
      <c r="J599" s="13">
        <f t="shared" si="19"/>
        <v>2.4657534246575574E-2</v>
      </c>
    </row>
    <row r="600" spans="1:33" x14ac:dyDescent="0.25">
      <c r="A600" s="4" t="s">
        <v>2</v>
      </c>
      <c r="B600" s="5">
        <v>40648</v>
      </c>
      <c r="C600" s="19">
        <v>112</v>
      </c>
      <c r="D600" s="3">
        <v>3.7600000000000001E-2</v>
      </c>
      <c r="E600" s="7">
        <v>150.65</v>
      </c>
      <c r="F600" s="7">
        <v>98.29</v>
      </c>
      <c r="G600" s="19">
        <v>6.38</v>
      </c>
      <c r="I600" s="19">
        <f t="shared" si="18"/>
        <v>1.3499790180444817</v>
      </c>
      <c r="J600" s="13">
        <f t="shared" si="19"/>
        <v>3.0136986301370072E-2</v>
      </c>
    </row>
    <row r="601" spans="1:33" x14ac:dyDescent="0.25">
      <c r="A601" s="1" t="s">
        <v>2</v>
      </c>
      <c r="B601" s="2">
        <v>40651</v>
      </c>
      <c r="C601" s="19">
        <v>109.75</v>
      </c>
      <c r="D601" s="3">
        <v>3.6900000000000002E-2</v>
      </c>
      <c r="E601" s="7">
        <v>150.19999999999999</v>
      </c>
      <c r="F601" s="7">
        <v>98.7</v>
      </c>
      <c r="G601" s="19">
        <v>6.44</v>
      </c>
      <c r="I601" s="19">
        <f t="shared" si="18"/>
        <v>1.3027696181284099</v>
      </c>
      <c r="J601" s="13">
        <f t="shared" si="19"/>
        <v>1.0958904109589218E-2</v>
      </c>
      <c r="AA601" t="s">
        <v>15</v>
      </c>
      <c r="AB601" s="7">
        <v>29</v>
      </c>
      <c r="AC601" s="4">
        <f>AVERAGE(C601:C618)</f>
        <v>119.04444444444445</v>
      </c>
      <c r="AD601" s="6">
        <f>AVERAGE(D601:D618)</f>
        <v>3.5911111111111109E-2</v>
      </c>
      <c r="AE601" s="18">
        <f>AVERAGE(E601:E618)</f>
        <v>158.24722222222223</v>
      </c>
      <c r="AF601" s="18">
        <f>AVERAGE(F601:F618)</f>
        <v>106.16722222222224</v>
      </c>
      <c r="AG601" s="18">
        <f>AVERAGE(G601:G618)</f>
        <v>6.4355555555555561</v>
      </c>
    </row>
    <row r="602" spans="1:33" x14ac:dyDescent="0.25">
      <c r="A602" s="4" t="s">
        <v>2</v>
      </c>
      <c r="B602" s="5">
        <v>40652</v>
      </c>
      <c r="C602" s="19">
        <v>115.2</v>
      </c>
      <c r="D602" s="3">
        <v>3.6400000000000002E-2</v>
      </c>
      <c r="E602" s="7">
        <v>150</v>
      </c>
      <c r="F602" s="7">
        <v>97.91</v>
      </c>
      <c r="G602" s="19">
        <v>6.42</v>
      </c>
      <c r="I602" s="19">
        <f t="shared" si="18"/>
        <v>1.4171212757028959</v>
      </c>
      <c r="J602" s="13">
        <f t="shared" si="19"/>
        <v>-2.739726027397138E-3</v>
      </c>
      <c r="AC602" s="4"/>
    </row>
    <row r="603" spans="1:33" x14ac:dyDescent="0.25">
      <c r="A603" s="4" t="s">
        <v>2</v>
      </c>
      <c r="B603" s="5">
        <v>40653</v>
      </c>
      <c r="C603" s="19">
        <v>117.7</v>
      </c>
      <c r="D603" s="3">
        <v>3.6400000000000002E-2</v>
      </c>
      <c r="E603" s="7">
        <v>153.65</v>
      </c>
      <c r="F603" s="7">
        <v>101.35</v>
      </c>
      <c r="G603" s="19">
        <v>6.43</v>
      </c>
      <c r="I603" s="19">
        <f t="shared" si="18"/>
        <v>1.4695761644985317</v>
      </c>
      <c r="J603" s="13">
        <f t="shared" si="19"/>
        <v>-2.739726027397138E-3</v>
      </c>
      <c r="AC603" s="4"/>
    </row>
    <row r="604" spans="1:33" x14ac:dyDescent="0.25">
      <c r="A604" s="4" t="s">
        <v>2</v>
      </c>
      <c r="B604" s="5">
        <v>40654</v>
      </c>
      <c r="C604" s="19">
        <v>119.3</v>
      </c>
      <c r="D604" s="3">
        <v>3.6299999999999999E-2</v>
      </c>
      <c r="E604" s="7">
        <v>155</v>
      </c>
      <c r="F604" s="7">
        <v>104.2</v>
      </c>
      <c r="G604" s="19">
        <v>6.43</v>
      </c>
      <c r="I604" s="19">
        <f t="shared" si="18"/>
        <v>1.5031472933277383</v>
      </c>
      <c r="J604" s="13">
        <f t="shared" si="19"/>
        <v>-5.479452054794498E-3</v>
      </c>
    </row>
    <row r="605" spans="1:33" x14ac:dyDescent="0.25">
      <c r="A605" s="4" t="s">
        <v>2</v>
      </c>
      <c r="B605" s="5">
        <v>40659</v>
      </c>
      <c r="C605" s="19">
        <v>119.8</v>
      </c>
      <c r="D605" s="3">
        <v>3.61E-2</v>
      </c>
      <c r="E605" s="7">
        <v>154.30000000000001</v>
      </c>
      <c r="F605" s="7">
        <v>104.2</v>
      </c>
      <c r="G605" s="19">
        <v>6.43</v>
      </c>
      <c r="I605" s="19">
        <f t="shared" si="18"/>
        <v>1.5136382710868652</v>
      </c>
      <c r="J605" s="13">
        <f t="shared" si="19"/>
        <v>-1.0958904109588996E-2</v>
      </c>
    </row>
    <row r="606" spans="1:33" x14ac:dyDescent="0.25">
      <c r="A606" s="4" t="s">
        <v>2</v>
      </c>
      <c r="B606" s="5">
        <v>40660</v>
      </c>
      <c r="C606" s="19">
        <v>118.75</v>
      </c>
      <c r="D606" s="3">
        <v>3.6200000000000003E-2</v>
      </c>
      <c r="E606" s="7">
        <v>157</v>
      </c>
      <c r="F606" s="7">
        <v>104.85</v>
      </c>
      <c r="G606" s="19">
        <v>6.44</v>
      </c>
      <c r="I606" s="19">
        <f t="shared" si="18"/>
        <v>1.4916072177926987</v>
      </c>
      <c r="J606" s="13">
        <f t="shared" si="19"/>
        <v>-8.219178082191636E-3</v>
      </c>
    </row>
    <row r="607" spans="1:33" x14ac:dyDescent="0.25">
      <c r="A607" s="4" t="s">
        <v>2</v>
      </c>
      <c r="B607" s="5">
        <v>40661</v>
      </c>
      <c r="C607" s="19">
        <v>120</v>
      </c>
      <c r="D607" s="3">
        <v>3.61E-2</v>
      </c>
      <c r="E607" s="7">
        <v>157</v>
      </c>
      <c r="F607" s="7">
        <v>106.1</v>
      </c>
      <c r="G607" s="19">
        <v>6.45</v>
      </c>
      <c r="I607" s="19">
        <f t="shared" si="18"/>
        <v>1.5178346621905163</v>
      </c>
      <c r="J607" s="13">
        <f t="shared" si="19"/>
        <v>-1.0958904109588996E-2</v>
      </c>
    </row>
    <row r="608" spans="1:33" x14ac:dyDescent="0.25">
      <c r="A608" s="4" t="s">
        <v>2</v>
      </c>
      <c r="B608" s="5">
        <v>40662</v>
      </c>
      <c r="C608" s="19">
        <v>121.25</v>
      </c>
      <c r="D608" s="3">
        <v>3.61E-2</v>
      </c>
      <c r="E608" s="7">
        <v>158.65</v>
      </c>
      <c r="F608" s="7">
        <v>106.9</v>
      </c>
      <c r="G608" s="19">
        <v>6.45</v>
      </c>
      <c r="I608" s="19">
        <f t="shared" si="18"/>
        <v>1.5440621065883344</v>
      </c>
      <c r="J608" s="13">
        <f t="shared" si="19"/>
        <v>-1.0958904109588996E-2</v>
      </c>
    </row>
    <row r="609" spans="1:33" x14ac:dyDescent="0.25">
      <c r="A609" s="4" t="s">
        <v>2</v>
      </c>
      <c r="B609" s="5">
        <v>40665</v>
      </c>
      <c r="C609" s="19">
        <v>120.75</v>
      </c>
      <c r="D609" s="3">
        <v>3.61E-2</v>
      </c>
      <c r="E609" s="7">
        <v>158.19999999999999</v>
      </c>
      <c r="F609" s="7">
        <v>108.7</v>
      </c>
      <c r="G609" s="19">
        <v>6.44</v>
      </c>
      <c r="I609" s="19">
        <f t="shared" si="18"/>
        <v>1.5335711288292071</v>
      </c>
      <c r="J609" s="13">
        <f t="shared" si="19"/>
        <v>-1.0958904109588996E-2</v>
      </c>
    </row>
    <row r="610" spans="1:33" x14ac:dyDescent="0.25">
      <c r="A610" s="4" t="s">
        <v>2</v>
      </c>
      <c r="B610" s="5">
        <v>40666</v>
      </c>
      <c r="C610" s="19">
        <v>120.55</v>
      </c>
      <c r="D610" s="3">
        <v>3.5999999999999997E-2</v>
      </c>
      <c r="E610" s="7">
        <v>159.69999999999999</v>
      </c>
      <c r="F610" s="7">
        <v>107.45</v>
      </c>
      <c r="G610" s="19">
        <v>6.44</v>
      </c>
      <c r="I610" s="19">
        <f t="shared" si="18"/>
        <v>1.529374737725556</v>
      </c>
      <c r="J610" s="13">
        <f t="shared" si="19"/>
        <v>-1.3698630136986356E-2</v>
      </c>
    </row>
    <row r="611" spans="1:33" x14ac:dyDescent="0.25">
      <c r="A611" s="4" t="s">
        <v>2</v>
      </c>
      <c r="B611" s="5">
        <v>40667</v>
      </c>
      <c r="C611" s="19">
        <v>118</v>
      </c>
      <c r="D611" s="3">
        <v>3.6299999999999999E-2</v>
      </c>
      <c r="E611" s="7">
        <v>158.75</v>
      </c>
      <c r="F611" s="7">
        <v>107.7</v>
      </c>
      <c r="G611" s="19">
        <v>6.44</v>
      </c>
      <c r="I611" s="19">
        <f t="shared" si="18"/>
        <v>1.4758707511540079</v>
      </c>
      <c r="J611" s="13">
        <f t="shared" si="19"/>
        <v>-5.479452054794498E-3</v>
      </c>
    </row>
    <row r="612" spans="1:33" x14ac:dyDescent="0.25">
      <c r="A612" s="4" t="s">
        <v>2</v>
      </c>
      <c r="B612" s="5">
        <v>40668</v>
      </c>
      <c r="C612" s="19">
        <v>118</v>
      </c>
      <c r="D612" s="3">
        <v>3.6900000000000002E-2</v>
      </c>
      <c r="E612" s="7">
        <v>159.5</v>
      </c>
      <c r="F612" s="7">
        <v>107</v>
      </c>
      <c r="G612" s="19">
        <v>6.43</v>
      </c>
      <c r="I612" s="19">
        <f t="shared" si="18"/>
        <v>1.4758707511540079</v>
      </c>
      <c r="J612" s="13">
        <f t="shared" si="19"/>
        <v>1.0958904109589218E-2</v>
      </c>
    </row>
    <row r="613" spans="1:33" x14ac:dyDescent="0.25">
      <c r="A613" s="4" t="s">
        <v>2</v>
      </c>
      <c r="B613" s="5">
        <v>40669</v>
      </c>
      <c r="C613" s="19">
        <v>120.2</v>
      </c>
      <c r="D613" s="3">
        <v>3.5499999999999997E-2</v>
      </c>
      <c r="E613" s="7">
        <v>159</v>
      </c>
      <c r="F613" s="7">
        <v>107.65</v>
      </c>
      <c r="G613" s="19">
        <v>6.44</v>
      </c>
      <c r="I613" s="19">
        <f t="shared" si="18"/>
        <v>1.5220310532941674</v>
      </c>
      <c r="J613" s="13">
        <f t="shared" si="19"/>
        <v>-2.7397260273972601E-2</v>
      </c>
    </row>
    <row r="614" spans="1:33" x14ac:dyDescent="0.25">
      <c r="A614" s="4" t="s">
        <v>2</v>
      </c>
      <c r="B614" s="5">
        <v>40672</v>
      </c>
      <c r="C614" s="19">
        <v>118.5</v>
      </c>
      <c r="D614" s="3">
        <v>3.5099999999999999E-2</v>
      </c>
      <c r="E614" s="7">
        <v>159.05000000000001</v>
      </c>
      <c r="F614" s="7">
        <v>108.35</v>
      </c>
      <c r="G614" s="19">
        <v>6.44</v>
      </c>
      <c r="I614" s="19">
        <f t="shared" si="18"/>
        <v>1.4863617289131348</v>
      </c>
      <c r="J614" s="13">
        <f t="shared" si="19"/>
        <v>-3.8356164383561597E-2</v>
      </c>
    </row>
    <row r="615" spans="1:33" x14ac:dyDescent="0.25">
      <c r="A615" s="4" t="s">
        <v>2</v>
      </c>
      <c r="B615" s="5">
        <v>40673</v>
      </c>
      <c r="C615" s="19">
        <v>120.3</v>
      </c>
      <c r="D615" s="3">
        <v>3.5000000000000003E-2</v>
      </c>
      <c r="E615" s="7">
        <v>159</v>
      </c>
      <c r="F615" s="7">
        <v>108.55</v>
      </c>
      <c r="G615" s="19">
        <v>6.43</v>
      </c>
      <c r="I615" s="19">
        <f t="shared" si="18"/>
        <v>1.5241292488459925</v>
      </c>
      <c r="J615" s="13">
        <f t="shared" si="19"/>
        <v>-4.1095890410958735E-2</v>
      </c>
    </row>
    <row r="616" spans="1:33" x14ac:dyDescent="0.25">
      <c r="A616" s="4" t="s">
        <v>2</v>
      </c>
      <c r="B616" s="5">
        <v>40674</v>
      </c>
      <c r="C616" s="19">
        <v>123.05</v>
      </c>
      <c r="D616" s="3">
        <v>3.5200000000000002E-2</v>
      </c>
      <c r="E616" s="7">
        <v>163.5</v>
      </c>
      <c r="F616" s="7">
        <v>109.95</v>
      </c>
      <c r="G616" s="19">
        <v>6.41</v>
      </c>
      <c r="I616" s="19">
        <f t="shared" si="18"/>
        <v>1.5818296265211917</v>
      </c>
      <c r="J616" s="13">
        <f t="shared" si="19"/>
        <v>-3.5616438356164237E-2</v>
      </c>
    </row>
    <row r="617" spans="1:33" x14ac:dyDescent="0.25">
      <c r="A617" s="4" t="s">
        <v>2</v>
      </c>
      <c r="B617" s="5">
        <v>40675</v>
      </c>
      <c r="C617" s="19">
        <v>120.95</v>
      </c>
      <c r="D617" s="3">
        <v>3.4799999999999998E-2</v>
      </c>
      <c r="E617" s="7">
        <v>166.45</v>
      </c>
      <c r="F617" s="7">
        <v>110.95</v>
      </c>
      <c r="G617" s="19">
        <v>6.45</v>
      </c>
      <c r="I617" s="19">
        <f t="shared" si="18"/>
        <v>1.5377675199328578</v>
      </c>
      <c r="J617" s="13">
        <f t="shared" si="19"/>
        <v>-4.6575342465753455E-2</v>
      </c>
    </row>
    <row r="618" spans="1:33" x14ac:dyDescent="0.25">
      <c r="A618" s="4" t="s">
        <v>2</v>
      </c>
      <c r="B618" s="5">
        <v>40676</v>
      </c>
      <c r="C618" s="19">
        <v>120.75</v>
      </c>
      <c r="D618" s="3">
        <v>3.5000000000000003E-2</v>
      </c>
      <c r="E618" s="7">
        <v>169.5</v>
      </c>
      <c r="F618" s="7">
        <v>110.5</v>
      </c>
      <c r="G618" s="19">
        <v>6.43</v>
      </c>
      <c r="I618" s="19">
        <f t="shared" si="18"/>
        <v>1.5335711288292071</v>
      </c>
      <c r="J618" s="13">
        <f t="shared" si="19"/>
        <v>-4.1095890410958735E-2</v>
      </c>
    </row>
    <row r="619" spans="1:33" x14ac:dyDescent="0.25">
      <c r="A619" s="1" t="s">
        <v>2</v>
      </c>
      <c r="B619" s="2">
        <v>40679</v>
      </c>
      <c r="C619" s="19">
        <v>120.7</v>
      </c>
      <c r="D619" s="3">
        <v>3.4700000000000002E-2</v>
      </c>
      <c r="E619" s="7">
        <v>170.25</v>
      </c>
      <c r="F619" s="7">
        <v>109.35</v>
      </c>
      <c r="G619" s="19">
        <v>6.44</v>
      </c>
      <c r="I619" s="19">
        <f t="shared" si="18"/>
        <v>1.5325220310532943</v>
      </c>
      <c r="J619" s="13">
        <f t="shared" si="19"/>
        <v>-4.9315068493150593E-2</v>
      </c>
      <c r="AA619" t="s">
        <v>14</v>
      </c>
      <c r="AB619" s="7">
        <v>30</v>
      </c>
      <c r="AC619" s="4">
        <f>AVERAGE(C619:C641)</f>
        <v>117.86739130434783</v>
      </c>
      <c r="AD619" s="6">
        <f>AVERAGE(D619:D641)</f>
        <v>3.4204347826086952E-2</v>
      </c>
      <c r="AE619" s="18">
        <f>AVERAGE(E619:E641)</f>
        <v>180.16304347826082</v>
      </c>
      <c r="AF619" s="18">
        <f>AVERAGE(F619:F641)</f>
        <v>105.35869565217394</v>
      </c>
      <c r="AG619" s="18">
        <f>AVERAGE(G619:G641)</f>
        <v>6.4660869565217389</v>
      </c>
    </row>
    <row r="620" spans="1:33" x14ac:dyDescent="0.25">
      <c r="A620" s="4" t="s">
        <v>2</v>
      </c>
      <c r="B620" s="5">
        <v>40680</v>
      </c>
      <c r="C620" s="19">
        <v>118.6</v>
      </c>
      <c r="D620" s="3">
        <v>3.49E-2</v>
      </c>
      <c r="E620" s="7">
        <v>176.9</v>
      </c>
      <c r="F620" s="7">
        <v>110</v>
      </c>
      <c r="G620" s="19">
        <v>6.43</v>
      </c>
      <c r="I620" s="19">
        <f t="shared" si="18"/>
        <v>1.4884599244649603</v>
      </c>
      <c r="J620" s="13">
        <f t="shared" si="19"/>
        <v>-4.3835616438356095E-2</v>
      </c>
    </row>
    <row r="621" spans="1:33" x14ac:dyDescent="0.25">
      <c r="A621" s="4" t="s">
        <v>2</v>
      </c>
      <c r="B621" s="5">
        <v>40681</v>
      </c>
      <c r="C621" s="19">
        <v>120.25</v>
      </c>
      <c r="D621" s="3">
        <v>3.4799999999999998E-2</v>
      </c>
      <c r="E621" s="7">
        <v>173.4</v>
      </c>
      <c r="F621" s="7">
        <v>107.55</v>
      </c>
      <c r="G621" s="19">
        <v>6.44</v>
      </c>
      <c r="I621" s="19">
        <f t="shared" si="18"/>
        <v>1.5230801510700798</v>
      </c>
      <c r="J621" s="13">
        <f t="shared" si="19"/>
        <v>-4.6575342465753455E-2</v>
      </c>
    </row>
    <row r="622" spans="1:33" x14ac:dyDescent="0.25">
      <c r="A622" s="4" t="s">
        <v>2</v>
      </c>
      <c r="B622" s="5">
        <v>40682</v>
      </c>
      <c r="C622" s="19">
        <v>120.4</v>
      </c>
      <c r="D622" s="3">
        <v>3.5099999999999999E-2</v>
      </c>
      <c r="E622" s="7">
        <v>176.9</v>
      </c>
      <c r="F622" s="7">
        <v>108.6</v>
      </c>
      <c r="G622" s="19">
        <v>6.44</v>
      </c>
      <c r="I622" s="19">
        <f t="shared" si="18"/>
        <v>1.5262274443978181</v>
      </c>
      <c r="J622" s="13">
        <f t="shared" si="19"/>
        <v>-3.8356164383561597E-2</v>
      </c>
    </row>
    <row r="623" spans="1:33" x14ac:dyDescent="0.25">
      <c r="A623" s="4" t="s">
        <v>2</v>
      </c>
      <c r="B623" s="5">
        <v>40683</v>
      </c>
      <c r="C623" s="19">
        <v>119.05</v>
      </c>
      <c r="D623" s="3">
        <v>3.5099999999999999E-2</v>
      </c>
      <c r="E623" s="7">
        <v>176.25</v>
      </c>
      <c r="F623" s="7">
        <v>106.5</v>
      </c>
      <c r="G623" s="19">
        <v>6.48</v>
      </c>
      <c r="I623" s="19">
        <f t="shared" si="18"/>
        <v>1.4979018044481749</v>
      </c>
      <c r="J623" s="13">
        <f t="shared" si="19"/>
        <v>-3.8356164383561597E-2</v>
      </c>
    </row>
    <row r="624" spans="1:33" x14ac:dyDescent="0.25">
      <c r="A624" s="4" t="s">
        <v>2</v>
      </c>
      <c r="B624" s="5">
        <v>40686</v>
      </c>
      <c r="C624" s="19">
        <v>116.05</v>
      </c>
      <c r="D624" s="3">
        <v>3.4299999999999997E-2</v>
      </c>
      <c r="E624" s="7">
        <v>175</v>
      </c>
      <c r="F624" s="7">
        <v>104.85</v>
      </c>
      <c r="G624" s="19">
        <v>6.51</v>
      </c>
      <c r="I624" s="19">
        <f t="shared" si="18"/>
        <v>1.4349559378934118</v>
      </c>
      <c r="J624" s="13">
        <f t="shared" si="19"/>
        <v>-6.02739726027397E-2</v>
      </c>
    </row>
    <row r="625" spans="1:10" x14ac:dyDescent="0.25">
      <c r="A625" s="4" t="s">
        <v>2</v>
      </c>
      <c r="B625" s="5">
        <v>40687</v>
      </c>
      <c r="C625" s="19">
        <v>117.7</v>
      </c>
      <c r="D625" s="3">
        <v>3.4500000000000003E-2</v>
      </c>
      <c r="E625" s="7">
        <v>176</v>
      </c>
      <c r="F625" s="7">
        <v>103.9</v>
      </c>
      <c r="G625" s="19">
        <v>6.51</v>
      </c>
      <c r="I625" s="19">
        <f t="shared" si="18"/>
        <v>1.4695761644985317</v>
      </c>
      <c r="J625" s="13">
        <f t="shared" si="19"/>
        <v>-5.4794520547945091E-2</v>
      </c>
    </row>
    <row r="626" spans="1:10" x14ac:dyDescent="0.25">
      <c r="A626" s="4" t="s">
        <v>2</v>
      </c>
      <c r="B626" s="5">
        <v>40688</v>
      </c>
      <c r="C626" s="19">
        <v>117.7</v>
      </c>
      <c r="D626" s="3">
        <v>3.4500000000000003E-2</v>
      </c>
      <c r="E626" s="7">
        <v>175.3</v>
      </c>
      <c r="F626" s="7">
        <v>104.4</v>
      </c>
      <c r="G626" s="19">
        <v>6.51</v>
      </c>
      <c r="I626" s="19">
        <f t="shared" si="18"/>
        <v>1.4695761644985317</v>
      </c>
      <c r="J626" s="13">
        <f t="shared" si="19"/>
        <v>-5.4794520547945091E-2</v>
      </c>
    </row>
    <row r="627" spans="1:10" x14ac:dyDescent="0.25">
      <c r="A627" s="4" t="s">
        <v>2</v>
      </c>
      <c r="B627" s="5">
        <v>40689</v>
      </c>
      <c r="C627" s="19">
        <v>116.5</v>
      </c>
      <c r="D627" s="3">
        <v>3.4299999999999997E-2</v>
      </c>
      <c r="E627" s="7">
        <v>177.75</v>
      </c>
      <c r="F627" s="7">
        <v>104.6</v>
      </c>
      <c r="G627" s="19">
        <v>6.23</v>
      </c>
      <c r="I627" s="19">
        <f t="shared" si="18"/>
        <v>1.4443978178766264</v>
      </c>
      <c r="J627" s="13">
        <f t="shared" si="19"/>
        <v>-6.02739726027397E-2</v>
      </c>
    </row>
    <row r="628" spans="1:10" x14ac:dyDescent="0.25">
      <c r="A628" s="4" t="s">
        <v>2</v>
      </c>
      <c r="B628" s="5">
        <v>40690</v>
      </c>
      <c r="C628" s="19">
        <v>118.35</v>
      </c>
      <c r="D628" s="3">
        <v>3.3599999999999998E-2</v>
      </c>
      <c r="E628" s="7">
        <v>177</v>
      </c>
      <c r="F628" s="7">
        <v>104.3</v>
      </c>
      <c r="G628" s="19">
        <v>6.33</v>
      </c>
      <c r="I628" s="19">
        <f t="shared" si="18"/>
        <v>1.4832144355853965</v>
      </c>
      <c r="J628" s="13">
        <f t="shared" si="19"/>
        <v>-7.9452054794520555E-2</v>
      </c>
    </row>
    <row r="629" spans="1:10" x14ac:dyDescent="0.25">
      <c r="A629" s="4" t="s">
        <v>2</v>
      </c>
      <c r="B629" s="5">
        <v>40693</v>
      </c>
      <c r="C629" s="19">
        <v>118</v>
      </c>
      <c r="D629" s="3">
        <v>3.3799999999999997E-2</v>
      </c>
      <c r="E629" s="7">
        <v>178.4</v>
      </c>
      <c r="F629" s="7">
        <v>104.5</v>
      </c>
      <c r="G629" s="19">
        <v>6.39</v>
      </c>
      <c r="I629" s="19">
        <f t="shared" si="18"/>
        <v>1.4758707511540079</v>
      </c>
      <c r="J629" s="13">
        <f t="shared" si="19"/>
        <v>-7.3972602739726057E-2</v>
      </c>
    </row>
    <row r="630" spans="1:10" x14ac:dyDescent="0.25">
      <c r="A630" s="4" t="s">
        <v>2</v>
      </c>
      <c r="B630" s="5">
        <v>40694</v>
      </c>
      <c r="C630" s="19">
        <v>120.9</v>
      </c>
      <c r="D630" s="3">
        <v>3.4099999999999998E-2</v>
      </c>
      <c r="E630" s="7">
        <v>179</v>
      </c>
      <c r="F630" s="7">
        <v>103.95</v>
      </c>
      <c r="G630" s="19">
        <v>6.42</v>
      </c>
      <c r="I630" s="19">
        <f t="shared" si="18"/>
        <v>1.5367184221569454</v>
      </c>
      <c r="J630" s="13">
        <f t="shared" si="19"/>
        <v>-6.5753424657534199E-2</v>
      </c>
    </row>
    <row r="631" spans="1:10" x14ac:dyDescent="0.25">
      <c r="A631" s="4" t="s">
        <v>2</v>
      </c>
      <c r="B631" s="5">
        <v>40695</v>
      </c>
      <c r="C631" s="19">
        <v>120.1</v>
      </c>
      <c r="D631" s="3">
        <v>3.44E-2</v>
      </c>
      <c r="E631" s="7">
        <v>179.6</v>
      </c>
      <c r="F631" s="7">
        <v>107.35</v>
      </c>
      <c r="G631" s="19">
        <v>6.42</v>
      </c>
      <c r="I631" s="19">
        <f t="shared" si="18"/>
        <v>1.5199328577423414</v>
      </c>
      <c r="J631" s="13">
        <f t="shared" si="19"/>
        <v>-5.7534246575342451E-2</v>
      </c>
    </row>
    <row r="632" spans="1:10" x14ac:dyDescent="0.25">
      <c r="A632" s="4" t="s">
        <v>2</v>
      </c>
      <c r="B632" s="5">
        <v>40696</v>
      </c>
      <c r="C632" s="19">
        <v>118.15</v>
      </c>
      <c r="D632" s="3">
        <v>3.3599999999999998E-2</v>
      </c>
      <c r="E632" s="7">
        <v>180.2</v>
      </c>
      <c r="F632" s="7">
        <v>105.75</v>
      </c>
      <c r="G632" s="19">
        <v>6.51</v>
      </c>
      <c r="I632" s="19">
        <f t="shared" si="18"/>
        <v>1.4790180444817458</v>
      </c>
      <c r="J632" s="13">
        <f t="shared" si="19"/>
        <v>-7.9452054794520555E-2</v>
      </c>
    </row>
    <row r="633" spans="1:10" x14ac:dyDescent="0.25">
      <c r="A633" s="4" t="s">
        <v>2</v>
      </c>
      <c r="B633" s="5">
        <v>40697</v>
      </c>
      <c r="C633" s="19">
        <v>118.25</v>
      </c>
      <c r="D633" s="3">
        <v>3.3599999999999998E-2</v>
      </c>
      <c r="E633" s="7">
        <v>180.35</v>
      </c>
      <c r="F633" s="7">
        <v>105.2</v>
      </c>
      <c r="G633" s="19">
        <v>6.54</v>
      </c>
      <c r="I633" s="19">
        <f t="shared" si="18"/>
        <v>1.4811162400335713</v>
      </c>
      <c r="J633" s="13">
        <f t="shared" si="19"/>
        <v>-7.9452054794520555E-2</v>
      </c>
    </row>
    <row r="634" spans="1:10" x14ac:dyDescent="0.25">
      <c r="A634" s="4" t="s">
        <v>2</v>
      </c>
      <c r="B634" s="5">
        <v>40700</v>
      </c>
      <c r="C634" s="19">
        <v>117.55</v>
      </c>
      <c r="D634" s="3">
        <v>3.3500000000000002E-2</v>
      </c>
      <c r="E634" s="7">
        <v>185.75</v>
      </c>
      <c r="F634" s="7">
        <v>105</v>
      </c>
      <c r="G634" s="19">
        <v>6.51</v>
      </c>
      <c r="I634" s="19">
        <f t="shared" si="18"/>
        <v>1.4664288711707933</v>
      </c>
      <c r="J634" s="13">
        <f t="shared" si="19"/>
        <v>-8.2191780821917693E-2</v>
      </c>
    </row>
    <row r="635" spans="1:10" x14ac:dyDescent="0.25">
      <c r="A635" s="4" t="s">
        <v>2</v>
      </c>
      <c r="B635" s="5">
        <v>40701</v>
      </c>
      <c r="C635" s="19">
        <v>117.6</v>
      </c>
      <c r="D635" s="3">
        <v>3.4099999999999998E-2</v>
      </c>
      <c r="E635" s="7">
        <v>184.75</v>
      </c>
      <c r="F635" s="7">
        <v>105.75</v>
      </c>
      <c r="G635" s="19">
        <v>6.51</v>
      </c>
      <c r="I635" s="19">
        <f t="shared" si="18"/>
        <v>1.4674779689467057</v>
      </c>
      <c r="J635" s="13">
        <f t="shared" si="19"/>
        <v>-6.5753424657534199E-2</v>
      </c>
    </row>
    <row r="636" spans="1:10" x14ac:dyDescent="0.25">
      <c r="A636" s="4" t="s">
        <v>2</v>
      </c>
      <c r="B636" s="5">
        <v>40702</v>
      </c>
      <c r="C636" s="19">
        <v>116.15</v>
      </c>
      <c r="D636" s="3">
        <v>3.44E-2</v>
      </c>
      <c r="E636" s="7">
        <v>187.5</v>
      </c>
      <c r="F636" s="7">
        <v>105</v>
      </c>
      <c r="G636" s="19">
        <v>6.52</v>
      </c>
      <c r="I636" s="19">
        <f t="shared" si="18"/>
        <v>1.4370541334452374</v>
      </c>
      <c r="J636" s="13">
        <f t="shared" si="19"/>
        <v>-5.7534246575342451E-2</v>
      </c>
    </row>
    <row r="637" spans="1:10" x14ac:dyDescent="0.25">
      <c r="A637" s="4" t="s">
        <v>2</v>
      </c>
      <c r="B637" s="5">
        <v>40703</v>
      </c>
      <c r="C637" s="19">
        <v>116.9</v>
      </c>
      <c r="D637" s="3">
        <v>3.4200000000000001E-2</v>
      </c>
      <c r="E637" s="7">
        <v>189</v>
      </c>
      <c r="F637" s="7">
        <v>103.75</v>
      </c>
      <c r="G637" s="19">
        <v>6.53</v>
      </c>
      <c r="I637" s="19">
        <f t="shared" si="18"/>
        <v>1.4527906000839281</v>
      </c>
      <c r="J637" s="13">
        <f t="shared" si="19"/>
        <v>-6.3013698630136949E-2</v>
      </c>
    </row>
    <row r="638" spans="1:10" x14ac:dyDescent="0.25">
      <c r="A638" s="4" t="s">
        <v>2</v>
      </c>
      <c r="B638" s="5">
        <v>40704</v>
      </c>
      <c r="C638" s="19">
        <v>114.8</v>
      </c>
      <c r="D638" s="3">
        <v>3.39E-2</v>
      </c>
      <c r="E638" s="7">
        <v>184</v>
      </c>
      <c r="F638" s="7">
        <v>103.5</v>
      </c>
      <c r="G638" s="19">
        <v>6.52</v>
      </c>
      <c r="I638" s="19">
        <f t="shared" si="18"/>
        <v>1.4087284934955937</v>
      </c>
      <c r="J638" s="13">
        <f t="shared" si="19"/>
        <v>-7.1232876712328697E-2</v>
      </c>
    </row>
    <row r="639" spans="1:10" x14ac:dyDescent="0.25">
      <c r="A639" s="4" t="s">
        <v>2</v>
      </c>
      <c r="B639" s="5">
        <v>40707</v>
      </c>
      <c r="C639" s="19">
        <v>115.45</v>
      </c>
      <c r="D639" s="3">
        <v>3.3500000000000002E-2</v>
      </c>
      <c r="E639" s="7">
        <v>182</v>
      </c>
      <c r="F639" s="7">
        <v>102.55</v>
      </c>
      <c r="G639" s="19">
        <v>6.51</v>
      </c>
      <c r="I639" s="19">
        <f t="shared" si="18"/>
        <v>1.4223667645824594</v>
      </c>
      <c r="J639" s="13">
        <f t="shared" si="19"/>
        <v>-8.2191780821917693E-2</v>
      </c>
    </row>
    <row r="640" spans="1:10" x14ac:dyDescent="0.25">
      <c r="A640" s="4" t="s">
        <v>2</v>
      </c>
      <c r="B640" s="5">
        <v>40708</v>
      </c>
      <c r="C640" s="19">
        <v>116.8</v>
      </c>
      <c r="D640" s="3">
        <v>3.3700000000000001E-2</v>
      </c>
      <c r="E640" s="7">
        <v>188.35</v>
      </c>
      <c r="F640" s="7">
        <v>103.6</v>
      </c>
      <c r="G640" s="19">
        <v>6.51</v>
      </c>
      <c r="I640" s="19">
        <f t="shared" si="18"/>
        <v>1.4506924045321026</v>
      </c>
      <c r="J640" s="13">
        <f t="shared" si="19"/>
        <v>-7.6712328767123195E-2</v>
      </c>
    </row>
    <row r="641" spans="1:33" x14ac:dyDescent="0.25">
      <c r="A641" s="4" t="s">
        <v>2</v>
      </c>
      <c r="B641" s="5">
        <v>40709</v>
      </c>
      <c r="C641" s="19">
        <v>115</v>
      </c>
      <c r="D641" s="3">
        <v>3.4099999999999998E-2</v>
      </c>
      <c r="E641" s="7">
        <v>190.1</v>
      </c>
      <c r="F641" s="7">
        <v>103.3</v>
      </c>
      <c r="G641" s="19">
        <v>6.51</v>
      </c>
      <c r="I641" s="19">
        <f t="shared" si="18"/>
        <v>1.4129248845992448</v>
      </c>
      <c r="J641" s="13">
        <f t="shared" si="19"/>
        <v>-6.5753424657534199E-2</v>
      </c>
    </row>
    <row r="642" spans="1:33" x14ac:dyDescent="0.25">
      <c r="A642" s="1" t="s">
        <v>2</v>
      </c>
      <c r="B642" s="2">
        <v>40710</v>
      </c>
      <c r="C642" s="19">
        <v>113</v>
      </c>
      <c r="D642" s="3">
        <v>3.39E-2</v>
      </c>
      <c r="E642" s="7">
        <v>190</v>
      </c>
      <c r="F642" s="7">
        <v>101.4</v>
      </c>
      <c r="G642" s="19">
        <v>6.5</v>
      </c>
      <c r="I642" s="19">
        <f t="shared" si="18"/>
        <v>1.3709609735627364</v>
      </c>
      <c r="J642" s="13">
        <f t="shared" si="19"/>
        <v>-7.1232876712328697E-2</v>
      </c>
      <c r="AA642" t="s">
        <v>13</v>
      </c>
      <c r="AB642" s="7">
        <v>31</v>
      </c>
      <c r="AC642" s="4">
        <f>AVERAGE(C642:C663)</f>
        <v>121.49090909090906</v>
      </c>
      <c r="AD642" s="6">
        <f>AVERAGE(D642:D663)</f>
        <v>3.3877272727272728E-2</v>
      </c>
      <c r="AE642" s="18">
        <f>AVERAGE(E642:E663)</f>
        <v>202.19318181818178</v>
      </c>
      <c r="AF642" s="18">
        <f>AVERAGE(F642:F663)</f>
        <v>106.2740909090909</v>
      </c>
      <c r="AG642" s="18">
        <f>AVERAGE(G642:G663)</f>
        <v>5.2713636363636365</v>
      </c>
    </row>
    <row r="643" spans="1:33" x14ac:dyDescent="0.25">
      <c r="A643" s="4" t="s">
        <v>2</v>
      </c>
      <c r="B643" s="5">
        <v>40711</v>
      </c>
      <c r="C643" s="19">
        <v>112.75</v>
      </c>
      <c r="D643" s="3">
        <v>3.39E-2</v>
      </c>
      <c r="E643" s="7">
        <v>188.8</v>
      </c>
      <c r="F643" s="7">
        <v>100.7</v>
      </c>
      <c r="G643" s="19">
        <v>6.39</v>
      </c>
      <c r="I643" s="19">
        <f t="shared" si="18"/>
        <v>1.3657154846831725</v>
      </c>
      <c r="J643" s="13">
        <f t="shared" si="19"/>
        <v>-7.1232876712328697E-2</v>
      </c>
    </row>
    <row r="644" spans="1:33" x14ac:dyDescent="0.25">
      <c r="A644" s="4" t="s">
        <v>2</v>
      </c>
      <c r="B644" s="5">
        <v>40714</v>
      </c>
      <c r="C644" s="19">
        <v>113.15</v>
      </c>
      <c r="D644" s="3">
        <v>3.3799999999999997E-2</v>
      </c>
      <c r="E644" s="7">
        <v>187.95</v>
      </c>
      <c r="F644" s="7">
        <v>98.98</v>
      </c>
      <c r="G644" s="19">
        <v>6.4</v>
      </c>
      <c r="I644" s="19">
        <f t="shared" ref="I644:I707" si="20">C644/$C$2-1</f>
        <v>1.3741082668904743</v>
      </c>
      <c r="J644" s="13">
        <f t="shared" ref="J644:J707" si="21">D644/$D$2-1</f>
        <v>-7.3972602739726057E-2</v>
      </c>
    </row>
    <row r="645" spans="1:33" x14ac:dyDescent="0.25">
      <c r="A645" s="4" t="s">
        <v>2</v>
      </c>
      <c r="B645" s="5">
        <v>40715</v>
      </c>
      <c r="C645" s="19">
        <v>116.7</v>
      </c>
      <c r="D645" s="3">
        <v>3.4000000000000002E-2</v>
      </c>
      <c r="E645" s="7">
        <v>187.55</v>
      </c>
      <c r="F645" s="7">
        <v>101.35</v>
      </c>
      <c r="G645" s="19">
        <v>6.15</v>
      </c>
      <c r="I645" s="19">
        <f t="shared" si="20"/>
        <v>1.448594208980277</v>
      </c>
      <c r="J645" s="13">
        <f t="shared" si="21"/>
        <v>-6.8493150684931337E-2</v>
      </c>
    </row>
    <row r="646" spans="1:33" x14ac:dyDescent="0.25">
      <c r="A646" s="4" t="s">
        <v>2</v>
      </c>
      <c r="B646" s="5">
        <v>40716</v>
      </c>
      <c r="C646" s="19">
        <v>118.35</v>
      </c>
      <c r="D646" s="3">
        <v>3.4099999999999998E-2</v>
      </c>
      <c r="E646" s="7">
        <v>191.2</v>
      </c>
      <c r="F646" s="7">
        <v>103.9</v>
      </c>
      <c r="G646" s="19">
        <v>5.9</v>
      </c>
      <c r="I646" s="19">
        <f t="shared" si="20"/>
        <v>1.4832144355853965</v>
      </c>
      <c r="J646" s="13">
        <f t="shared" si="21"/>
        <v>-6.5753424657534199E-2</v>
      </c>
    </row>
    <row r="647" spans="1:33" x14ac:dyDescent="0.25">
      <c r="A647" s="4" t="s">
        <v>2</v>
      </c>
      <c r="B647" s="5">
        <v>40717</v>
      </c>
      <c r="C647" s="19">
        <v>114.65</v>
      </c>
      <c r="D647" s="3">
        <v>3.39E-2</v>
      </c>
      <c r="E647" s="7">
        <v>194.65</v>
      </c>
      <c r="F647" s="7">
        <v>103.9</v>
      </c>
      <c r="G647" s="19">
        <v>5.9</v>
      </c>
      <c r="I647" s="19">
        <f t="shared" si="20"/>
        <v>1.4055812001678558</v>
      </c>
      <c r="J647" s="13">
        <f t="shared" si="21"/>
        <v>-7.1232876712328697E-2</v>
      </c>
    </row>
    <row r="648" spans="1:33" x14ac:dyDescent="0.25">
      <c r="A648" s="4" t="s">
        <v>2</v>
      </c>
      <c r="B648" s="5">
        <v>40718</v>
      </c>
      <c r="C648" s="19">
        <v>116.25</v>
      </c>
      <c r="D648" s="3">
        <v>3.3799999999999997E-2</v>
      </c>
      <c r="E648" s="7">
        <v>194.8</v>
      </c>
      <c r="F648" s="7">
        <v>103.15</v>
      </c>
      <c r="G648" s="19">
        <v>5</v>
      </c>
      <c r="I648" s="19">
        <f t="shared" si="20"/>
        <v>1.4391523289970629</v>
      </c>
      <c r="J648" s="13">
        <f t="shared" si="21"/>
        <v>-7.3972602739726057E-2</v>
      </c>
    </row>
    <row r="649" spans="1:33" x14ac:dyDescent="0.25">
      <c r="A649" s="4" t="s">
        <v>2</v>
      </c>
      <c r="B649" s="5">
        <v>40721</v>
      </c>
      <c r="C649" s="19">
        <v>116.75</v>
      </c>
      <c r="D649" s="3">
        <v>3.3599999999999998E-2</v>
      </c>
      <c r="E649" s="7">
        <v>194.9</v>
      </c>
      <c r="F649" s="7">
        <v>103</v>
      </c>
      <c r="G649" s="19">
        <v>4.5</v>
      </c>
      <c r="I649" s="19">
        <f t="shared" si="20"/>
        <v>1.4496433067561898</v>
      </c>
      <c r="J649" s="13">
        <f t="shared" si="21"/>
        <v>-7.9452054794520555E-2</v>
      </c>
    </row>
    <row r="650" spans="1:33" x14ac:dyDescent="0.25">
      <c r="A650" s="4" t="s">
        <v>2</v>
      </c>
      <c r="B650" s="5">
        <v>40722</v>
      </c>
      <c r="C650" s="19">
        <v>120.6</v>
      </c>
      <c r="D650" s="3">
        <v>3.3799999999999997E-2</v>
      </c>
      <c r="E650" s="7">
        <v>198</v>
      </c>
      <c r="F650" s="7">
        <v>103.75</v>
      </c>
      <c r="G650" s="19">
        <v>4.26</v>
      </c>
      <c r="I650" s="19">
        <f t="shared" si="20"/>
        <v>1.5304238355014688</v>
      </c>
      <c r="J650" s="13">
        <f t="shared" si="21"/>
        <v>-7.3972602739726057E-2</v>
      </c>
    </row>
    <row r="651" spans="1:33" x14ac:dyDescent="0.25">
      <c r="A651" s="4" t="s">
        <v>2</v>
      </c>
      <c r="B651" s="5">
        <v>40723</v>
      </c>
      <c r="C651" s="19">
        <v>122.5</v>
      </c>
      <c r="D651" s="3">
        <v>3.4000000000000002E-2</v>
      </c>
      <c r="E651" s="7">
        <v>197.95</v>
      </c>
      <c r="F651" s="7">
        <v>106.15</v>
      </c>
      <c r="G651" s="19">
        <v>5.15</v>
      </c>
      <c r="I651" s="19">
        <f t="shared" si="20"/>
        <v>1.5702895509861521</v>
      </c>
      <c r="J651" s="13">
        <f t="shared" si="21"/>
        <v>-6.8493150684931337E-2</v>
      </c>
    </row>
    <row r="652" spans="1:33" x14ac:dyDescent="0.25">
      <c r="A652" s="4" t="s">
        <v>2</v>
      </c>
      <c r="B652" s="5">
        <v>40724</v>
      </c>
      <c r="C652" s="19">
        <v>124.1</v>
      </c>
      <c r="D652" s="3">
        <v>3.4200000000000001E-2</v>
      </c>
      <c r="E652" s="7">
        <v>200.2</v>
      </c>
      <c r="F652" s="7">
        <v>107.85</v>
      </c>
      <c r="G652" s="19">
        <v>4.6100000000000003</v>
      </c>
      <c r="I652" s="19">
        <f t="shared" si="20"/>
        <v>1.6038606798153587</v>
      </c>
      <c r="J652" s="13">
        <f t="shared" si="21"/>
        <v>-6.3013698630136949E-2</v>
      </c>
    </row>
    <row r="653" spans="1:33" x14ac:dyDescent="0.25">
      <c r="A653" s="4" t="s">
        <v>2</v>
      </c>
      <c r="B653" s="5">
        <v>40725</v>
      </c>
      <c r="C653" s="19">
        <v>125.85</v>
      </c>
      <c r="D653" s="3">
        <v>3.44E-2</v>
      </c>
      <c r="E653" s="7">
        <v>204.75</v>
      </c>
      <c r="F653" s="7">
        <v>108.1</v>
      </c>
      <c r="G653" s="19">
        <v>4.5999999999999996</v>
      </c>
      <c r="I653" s="19">
        <f t="shared" si="20"/>
        <v>1.6405791019723037</v>
      </c>
      <c r="J653" s="13">
        <f t="shared" si="21"/>
        <v>-5.7534246575342451E-2</v>
      </c>
    </row>
    <row r="654" spans="1:33" x14ac:dyDescent="0.25">
      <c r="A654" s="4" t="s">
        <v>2</v>
      </c>
      <c r="B654" s="5">
        <v>40728</v>
      </c>
      <c r="C654" s="19">
        <v>125.5</v>
      </c>
      <c r="D654" s="3">
        <v>3.4200000000000001E-2</v>
      </c>
      <c r="E654" s="7">
        <v>204.35</v>
      </c>
      <c r="F654" s="7">
        <v>109.25</v>
      </c>
      <c r="G654" s="19">
        <v>4.75</v>
      </c>
      <c r="I654" s="19">
        <f t="shared" si="20"/>
        <v>1.6332354175409152</v>
      </c>
      <c r="J654" s="13">
        <f t="shared" si="21"/>
        <v>-6.3013698630136949E-2</v>
      </c>
    </row>
    <row r="655" spans="1:33" x14ac:dyDescent="0.25">
      <c r="A655" s="4" t="s">
        <v>2</v>
      </c>
      <c r="B655" s="5">
        <v>40729</v>
      </c>
      <c r="C655" s="19">
        <v>127.05</v>
      </c>
      <c r="D655" s="3">
        <v>3.44E-2</v>
      </c>
      <c r="E655" s="7">
        <v>204.95</v>
      </c>
      <c r="F655" s="7">
        <v>109.9</v>
      </c>
      <c r="G655" s="19">
        <v>5.4</v>
      </c>
      <c r="I655" s="19">
        <f t="shared" si="20"/>
        <v>1.665757448594209</v>
      </c>
      <c r="J655" s="13">
        <f t="shared" si="21"/>
        <v>-5.7534246575342451E-2</v>
      </c>
    </row>
    <row r="656" spans="1:33" x14ac:dyDescent="0.25">
      <c r="A656" s="4" t="s">
        <v>2</v>
      </c>
      <c r="B656" s="5">
        <v>40730</v>
      </c>
      <c r="C656" s="19">
        <v>126.8</v>
      </c>
      <c r="D656" s="3">
        <v>3.4200000000000001E-2</v>
      </c>
      <c r="E656" s="7">
        <v>206</v>
      </c>
      <c r="F656" s="7">
        <v>110.9</v>
      </c>
      <c r="G656" s="19">
        <v>5.2</v>
      </c>
      <c r="I656" s="19">
        <f t="shared" si="20"/>
        <v>1.6605119597146456</v>
      </c>
      <c r="J656" s="13">
        <f t="shared" si="21"/>
        <v>-6.3013698630136949E-2</v>
      </c>
    </row>
    <row r="657" spans="1:33" x14ac:dyDescent="0.25">
      <c r="A657" s="4" t="s">
        <v>2</v>
      </c>
      <c r="B657" s="5">
        <v>40731</v>
      </c>
      <c r="C657" s="19">
        <v>128.94999999999999</v>
      </c>
      <c r="D657" s="3">
        <v>3.44E-2</v>
      </c>
      <c r="E657" s="7">
        <v>207.5</v>
      </c>
      <c r="F657" s="7">
        <v>110.3</v>
      </c>
      <c r="G657" s="19">
        <v>5.15</v>
      </c>
      <c r="I657" s="19">
        <f t="shared" si="20"/>
        <v>1.7056231640788919</v>
      </c>
      <c r="J657" s="13">
        <f t="shared" si="21"/>
        <v>-5.7534246575342451E-2</v>
      </c>
    </row>
    <row r="658" spans="1:33" x14ac:dyDescent="0.25">
      <c r="A658" s="4" t="s">
        <v>2</v>
      </c>
      <c r="B658" s="5">
        <v>40732</v>
      </c>
      <c r="C658" s="19">
        <v>126.9</v>
      </c>
      <c r="D658" s="3">
        <v>3.4299999999999997E-2</v>
      </c>
      <c r="E658" s="7">
        <v>213.7</v>
      </c>
      <c r="F658" s="7">
        <v>113.45</v>
      </c>
      <c r="G658" s="19">
        <v>5.05</v>
      </c>
      <c r="I658" s="19">
        <f t="shared" si="20"/>
        <v>1.6626101552664712</v>
      </c>
      <c r="J658" s="13">
        <f t="shared" si="21"/>
        <v>-6.02739726027397E-2</v>
      </c>
    </row>
    <row r="659" spans="1:33" x14ac:dyDescent="0.25">
      <c r="A659" s="4" t="s">
        <v>2</v>
      </c>
      <c r="B659" s="5">
        <v>40735</v>
      </c>
      <c r="C659" s="19">
        <v>124.4</v>
      </c>
      <c r="D659" s="3">
        <v>3.3300000000000003E-2</v>
      </c>
      <c r="E659" s="7">
        <v>216.35</v>
      </c>
      <c r="F659" s="7">
        <v>110.05</v>
      </c>
      <c r="G659" s="19">
        <v>4.8499999999999996</v>
      </c>
      <c r="I659" s="19">
        <f t="shared" si="20"/>
        <v>1.6101552664708354</v>
      </c>
      <c r="J659" s="13">
        <f t="shared" si="21"/>
        <v>-8.7671232876712191E-2</v>
      </c>
    </row>
    <row r="660" spans="1:33" x14ac:dyDescent="0.25">
      <c r="A660" s="4" t="s">
        <v>2</v>
      </c>
      <c r="B660" s="5">
        <v>40736</v>
      </c>
      <c r="C660" s="19">
        <v>123.45</v>
      </c>
      <c r="D660" s="3">
        <v>3.2899999999999999E-2</v>
      </c>
      <c r="E660" s="7">
        <v>210.45</v>
      </c>
      <c r="F660" s="7">
        <v>106.2</v>
      </c>
      <c r="G660" s="19">
        <v>4.95</v>
      </c>
      <c r="I660" s="19">
        <f t="shared" si="20"/>
        <v>1.5902224087284935</v>
      </c>
      <c r="J660" s="13">
        <f t="shared" si="21"/>
        <v>-9.8630136986301298E-2</v>
      </c>
    </row>
    <row r="661" spans="1:33" x14ac:dyDescent="0.25">
      <c r="A661" s="4" t="s">
        <v>2</v>
      </c>
      <c r="B661" s="5">
        <v>40737</v>
      </c>
      <c r="C661" s="19">
        <v>125.75</v>
      </c>
      <c r="D661" s="3">
        <v>3.3500000000000002E-2</v>
      </c>
      <c r="E661" s="7">
        <v>213.95</v>
      </c>
      <c r="F661" s="7">
        <v>107.65</v>
      </c>
      <c r="G661" s="19">
        <v>4.92</v>
      </c>
      <c r="I661" s="19">
        <f t="shared" si="20"/>
        <v>1.6384809064204786</v>
      </c>
      <c r="J661" s="13">
        <f t="shared" si="21"/>
        <v>-8.2191780821917693E-2</v>
      </c>
    </row>
    <row r="662" spans="1:33" x14ac:dyDescent="0.25">
      <c r="A662" s="4" t="s">
        <v>2</v>
      </c>
      <c r="B662" s="5">
        <v>40738</v>
      </c>
      <c r="C662" s="19">
        <v>124.7</v>
      </c>
      <c r="D662" s="3">
        <v>3.3700000000000001E-2</v>
      </c>
      <c r="E662" s="7">
        <v>221.25</v>
      </c>
      <c r="F662" s="7">
        <v>109.5</v>
      </c>
      <c r="G662" s="19">
        <v>5</v>
      </c>
      <c r="I662" s="19">
        <f t="shared" si="20"/>
        <v>1.6164498531263116</v>
      </c>
      <c r="J662" s="13">
        <f t="shared" si="21"/>
        <v>-7.6712328767123195E-2</v>
      </c>
    </row>
    <row r="663" spans="1:33" x14ac:dyDescent="0.25">
      <c r="A663" s="4" t="s">
        <v>2</v>
      </c>
      <c r="B663" s="5">
        <v>40739</v>
      </c>
      <c r="C663" s="19">
        <v>124.65</v>
      </c>
      <c r="D663" s="3">
        <v>3.3000000000000002E-2</v>
      </c>
      <c r="E663" s="7">
        <v>219</v>
      </c>
      <c r="F663" s="7">
        <v>108.6</v>
      </c>
      <c r="G663" s="19">
        <v>5.34</v>
      </c>
      <c r="I663" s="19">
        <f t="shared" si="20"/>
        <v>1.6154007553503988</v>
      </c>
      <c r="J663" s="13">
        <f t="shared" si="21"/>
        <v>-9.5890410958904049E-2</v>
      </c>
    </row>
    <row r="664" spans="1:33" x14ac:dyDescent="0.25">
      <c r="A664" s="1" t="s">
        <v>2</v>
      </c>
      <c r="B664" s="2">
        <v>40742</v>
      </c>
      <c r="C664" s="19">
        <v>122.4</v>
      </c>
      <c r="D664" s="3">
        <v>3.27E-2</v>
      </c>
      <c r="E664" s="7">
        <v>219.5</v>
      </c>
      <c r="F664" s="7">
        <v>108.5</v>
      </c>
      <c r="G664" s="19">
        <v>5</v>
      </c>
      <c r="I664" s="19">
        <f t="shared" si="20"/>
        <v>1.568191355434327</v>
      </c>
      <c r="J664" s="13">
        <f t="shared" si="21"/>
        <v>-0.1041095890410958</v>
      </c>
      <c r="AA664" t="s">
        <v>12</v>
      </c>
      <c r="AB664" s="7">
        <v>32</v>
      </c>
      <c r="AC664" s="4">
        <f>AVERAGE(C664:C684)</f>
        <v>121.17857142857143</v>
      </c>
      <c r="AD664" s="6">
        <f>AVERAGE(D664:D684)</f>
        <v>3.1847619047619048E-2</v>
      </c>
      <c r="AE664" s="18">
        <f>AVERAGE(E664:E684)</f>
        <v>232.53095238095236</v>
      </c>
      <c r="AF664" s="18">
        <f>AVERAGE(F664:F684)</f>
        <v>106.50761904761904</v>
      </c>
      <c r="AG664" s="18">
        <f>AVERAGE(G664:G684)</f>
        <v>5.0614285714285705</v>
      </c>
    </row>
    <row r="665" spans="1:33" x14ac:dyDescent="0.25">
      <c r="A665" s="4" t="s">
        <v>2</v>
      </c>
      <c r="B665" s="5">
        <v>40743</v>
      </c>
      <c r="C665" s="19">
        <v>123.2</v>
      </c>
      <c r="D665" s="3">
        <v>3.3399999999999999E-2</v>
      </c>
      <c r="E665" s="7">
        <v>222.15</v>
      </c>
      <c r="F665" s="7">
        <v>106.65</v>
      </c>
      <c r="G665" s="19">
        <v>5.0599999999999996</v>
      </c>
      <c r="I665" s="19">
        <f t="shared" si="20"/>
        <v>1.5849769198489301</v>
      </c>
      <c r="J665" s="13">
        <f t="shared" si="21"/>
        <v>-8.4931506849315053E-2</v>
      </c>
    </row>
    <row r="666" spans="1:33" x14ac:dyDescent="0.25">
      <c r="A666" s="4" t="s">
        <v>2</v>
      </c>
      <c r="B666" s="5">
        <v>40744</v>
      </c>
      <c r="C666" s="19">
        <v>126.15</v>
      </c>
      <c r="D666" s="3">
        <v>3.2899999999999999E-2</v>
      </c>
      <c r="E666" s="7">
        <v>224</v>
      </c>
      <c r="F666" s="7">
        <v>108.6</v>
      </c>
      <c r="G666" s="19">
        <v>5.0599999999999996</v>
      </c>
      <c r="I666" s="19">
        <f t="shared" si="20"/>
        <v>1.6468736886277804</v>
      </c>
      <c r="J666" s="13">
        <f t="shared" si="21"/>
        <v>-9.8630136986301298E-2</v>
      </c>
    </row>
    <row r="667" spans="1:33" x14ac:dyDescent="0.25">
      <c r="A667" s="4" t="s">
        <v>2</v>
      </c>
      <c r="B667" s="5">
        <v>40745</v>
      </c>
      <c r="C667" s="19">
        <v>128.35</v>
      </c>
      <c r="D667" s="3">
        <v>3.3500000000000002E-2</v>
      </c>
      <c r="E667" s="7">
        <v>230</v>
      </c>
      <c r="F667" s="7">
        <v>109.8</v>
      </c>
      <c r="G667" s="19">
        <v>5.08</v>
      </c>
      <c r="I667" s="19">
        <f t="shared" si="20"/>
        <v>1.6930339907679395</v>
      </c>
      <c r="J667" s="13">
        <f t="shared" si="21"/>
        <v>-8.2191780821917693E-2</v>
      </c>
    </row>
    <row r="668" spans="1:33" x14ac:dyDescent="0.25">
      <c r="A668" s="4" t="s">
        <v>2</v>
      </c>
      <c r="B668" s="5">
        <v>40746</v>
      </c>
      <c r="C668" s="19">
        <v>129.25</v>
      </c>
      <c r="D668" s="3">
        <v>3.3799999999999997E-2</v>
      </c>
      <c r="E668" s="7">
        <v>234</v>
      </c>
      <c r="F668" s="7">
        <v>112.45</v>
      </c>
      <c r="G668" s="19">
        <v>5.08</v>
      </c>
      <c r="I668" s="19">
        <f t="shared" si="20"/>
        <v>1.7119177507343686</v>
      </c>
      <c r="J668" s="13">
        <f t="shared" si="21"/>
        <v>-7.3972602739726057E-2</v>
      </c>
    </row>
    <row r="669" spans="1:33" x14ac:dyDescent="0.25">
      <c r="A669" s="4" t="s">
        <v>2</v>
      </c>
      <c r="B669" s="5">
        <v>40749</v>
      </c>
      <c r="C669" s="19">
        <v>130.55000000000001</v>
      </c>
      <c r="D669" s="3">
        <v>3.3300000000000003E-2</v>
      </c>
      <c r="E669" s="7">
        <v>234.75</v>
      </c>
      <c r="F669" s="7">
        <v>111.7</v>
      </c>
      <c r="G669" s="19">
        <v>5</v>
      </c>
      <c r="I669" s="19">
        <f t="shared" si="20"/>
        <v>1.7391942929080995</v>
      </c>
      <c r="J669" s="13">
        <f t="shared" si="21"/>
        <v>-8.7671232876712191E-2</v>
      </c>
    </row>
    <row r="670" spans="1:33" x14ac:dyDescent="0.25">
      <c r="A670" s="4" t="s">
        <v>2</v>
      </c>
      <c r="B670" s="5">
        <v>40750</v>
      </c>
      <c r="C670" s="19">
        <v>130</v>
      </c>
      <c r="D670" s="3">
        <v>3.3300000000000003E-2</v>
      </c>
      <c r="E670" s="7">
        <v>241.25</v>
      </c>
      <c r="F670" s="7">
        <v>114.25</v>
      </c>
      <c r="G670" s="19">
        <v>5</v>
      </c>
      <c r="I670" s="19">
        <f t="shared" si="20"/>
        <v>1.7276542173730594</v>
      </c>
      <c r="J670" s="13">
        <f t="shared" si="21"/>
        <v>-8.7671232876712191E-2</v>
      </c>
    </row>
    <row r="671" spans="1:33" x14ac:dyDescent="0.25">
      <c r="A671" s="4" t="s">
        <v>2</v>
      </c>
      <c r="B671" s="5">
        <v>40751</v>
      </c>
      <c r="C671" s="19">
        <v>129.80000000000001</v>
      </c>
      <c r="D671" s="3">
        <v>3.2500000000000001E-2</v>
      </c>
      <c r="E671" s="7">
        <v>236</v>
      </c>
      <c r="F671" s="7">
        <v>113.8</v>
      </c>
      <c r="G671" s="19">
        <v>5</v>
      </c>
      <c r="I671" s="19">
        <f t="shared" si="20"/>
        <v>1.7234578262694087</v>
      </c>
      <c r="J671" s="13">
        <f t="shared" si="21"/>
        <v>-0.10958904109589029</v>
      </c>
    </row>
    <row r="672" spans="1:33" x14ac:dyDescent="0.25">
      <c r="A672" s="4" t="s">
        <v>2</v>
      </c>
      <c r="B672" s="5">
        <v>40752</v>
      </c>
      <c r="C672" s="19">
        <v>128.80000000000001</v>
      </c>
      <c r="D672" s="3">
        <v>3.2000000000000001E-2</v>
      </c>
      <c r="E672" s="7">
        <v>237</v>
      </c>
      <c r="F672" s="7">
        <v>112.8</v>
      </c>
      <c r="G672" s="19">
        <v>5</v>
      </c>
      <c r="I672" s="19">
        <f t="shared" si="20"/>
        <v>1.7024758707511545</v>
      </c>
      <c r="J672" s="13">
        <f t="shared" si="21"/>
        <v>-0.12328767123287665</v>
      </c>
    </row>
    <row r="673" spans="1:33" x14ac:dyDescent="0.25">
      <c r="A673" s="4" t="s">
        <v>2</v>
      </c>
      <c r="B673" s="5">
        <v>40753</v>
      </c>
      <c r="C673" s="19">
        <v>127.95</v>
      </c>
      <c r="D673" s="3">
        <v>3.2199999999999999E-2</v>
      </c>
      <c r="E673" s="7">
        <v>237</v>
      </c>
      <c r="F673" s="7">
        <v>111.55</v>
      </c>
      <c r="G673" s="19">
        <v>5.38</v>
      </c>
      <c r="I673" s="19">
        <f t="shared" si="20"/>
        <v>1.6846412085606381</v>
      </c>
      <c r="J673" s="13">
        <f t="shared" si="21"/>
        <v>-0.11780821917808215</v>
      </c>
    </row>
    <row r="674" spans="1:33" x14ac:dyDescent="0.25">
      <c r="A674" s="4" t="s">
        <v>2</v>
      </c>
      <c r="B674" s="5">
        <v>40756</v>
      </c>
      <c r="C674" s="19">
        <v>127.3</v>
      </c>
      <c r="D674" s="3">
        <v>3.1600000000000003E-2</v>
      </c>
      <c r="E674" s="7">
        <v>240.4</v>
      </c>
      <c r="F674" s="7">
        <v>112.6</v>
      </c>
      <c r="G674" s="19">
        <v>5.24</v>
      </c>
      <c r="I674" s="19">
        <f t="shared" si="20"/>
        <v>1.6710029374737725</v>
      </c>
      <c r="J674" s="13">
        <f t="shared" si="21"/>
        <v>-0.13424657534246565</v>
      </c>
    </row>
    <row r="675" spans="1:33" x14ac:dyDescent="0.25">
      <c r="A675" s="4" t="s">
        <v>2</v>
      </c>
      <c r="B675" s="5">
        <v>40757</v>
      </c>
      <c r="C675" s="19">
        <v>123.05</v>
      </c>
      <c r="D675" s="3">
        <v>3.1199999999999999E-2</v>
      </c>
      <c r="E675" s="7">
        <v>245.4</v>
      </c>
      <c r="F675" s="7">
        <v>111</v>
      </c>
      <c r="G675" s="19">
        <v>5.24</v>
      </c>
      <c r="I675" s="19">
        <f t="shared" si="20"/>
        <v>1.5818296265211917</v>
      </c>
      <c r="J675" s="13">
        <f t="shared" si="21"/>
        <v>-0.14520547945205475</v>
      </c>
    </row>
    <row r="676" spans="1:33" x14ac:dyDescent="0.25">
      <c r="A676" s="4" t="s">
        <v>2</v>
      </c>
      <c r="B676" s="5">
        <v>40758</v>
      </c>
      <c r="C676" s="19">
        <v>121.15</v>
      </c>
      <c r="D676" s="3">
        <v>3.1300000000000001E-2</v>
      </c>
      <c r="E676" s="7">
        <v>241.7</v>
      </c>
      <c r="F676" s="7">
        <v>106</v>
      </c>
      <c r="G676" s="19">
        <v>5.19</v>
      </c>
      <c r="I676" s="19">
        <f t="shared" si="20"/>
        <v>1.5419639110365089</v>
      </c>
      <c r="J676" s="13">
        <f t="shared" si="21"/>
        <v>-0.14246575342465739</v>
      </c>
    </row>
    <row r="677" spans="1:33" x14ac:dyDescent="0.25">
      <c r="A677" s="4" t="s">
        <v>2</v>
      </c>
      <c r="B677" s="5">
        <v>40759</v>
      </c>
      <c r="C677" s="19">
        <v>115.2</v>
      </c>
      <c r="D677" s="3">
        <v>3.1600000000000003E-2</v>
      </c>
      <c r="E677" s="7">
        <v>237.05</v>
      </c>
      <c r="F677" s="7">
        <v>107.25</v>
      </c>
      <c r="G677" s="19">
        <v>5</v>
      </c>
      <c r="I677" s="19">
        <f t="shared" si="20"/>
        <v>1.4171212757028959</v>
      </c>
      <c r="J677" s="13">
        <f t="shared" si="21"/>
        <v>-0.13424657534246565</v>
      </c>
    </row>
    <row r="678" spans="1:33" x14ac:dyDescent="0.25">
      <c r="A678" s="4" t="s">
        <v>2</v>
      </c>
      <c r="B678" s="5">
        <v>40760</v>
      </c>
      <c r="C678" s="19">
        <v>115.2</v>
      </c>
      <c r="D678" s="3">
        <v>3.15E-2</v>
      </c>
      <c r="E678" s="7">
        <v>221</v>
      </c>
      <c r="F678" s="7">
        <v>98.94</v>
      </c>
      <c r="G678" s="19">
        <v>5</v>
      </c>
      <c r="I678" s="19">
        <f t="shared" si="20"/>
        <v>1.4171212757028959</v>
      </c>
      <c r="J678" s="13">
        <f t="shared" si="21"/>
        <v>-0.13698630136986301</v>
      </c>
    </row>
    <row r="679" spans="1:33" x14ac:dyDescent="0.25">
      <c r="A679" s="4" t="s">
        <v>2</v>
      </c>
      <c r="B679" s="5">
        <v>40763</v>
      </c>
      <c r="C679" s="19">
        <v>107.15</v>
      </c>
      <c r="D679" s="3">
        <v>3.1099999999999999E-2</v>
      </c>
      <c r="E679" s="7">
        <v>220</v>
      </c>
      <c r="F679" s="7">
        <v>98.74</v>
      </c>
      <c r="G679" s="19">
        <v>5</v>
      </c>
      <c r="I679" s="19">
        <f t="shared" si="20"/>
        <v>1.2482165337809485</v>
      </c>
      <c r="J679" s="13">
        <f t="shared" si="21"/>
        <v>-0.147945205479452</v>
      </c>
    </row>
    <row r="680" spans="1:33" x14ac:dyDescent="0.25">
      <c r="A680" s="4" t="s">
        <v>2</v>
      </c>
      <c r="B680" s="5">
        <v>40764</v>
      </c>
      <c r="C680" s="19">
        <v>111.15</v>
      </c>
      <c r="D680" s="3">
        <v>3.1300000000000001E-2</v>
      </c>
      <c r="E680" s="7">
        <v>213.95</v>
      </c>
      <c r="F680" s="7">
        <v>95.4</v>
      </c>
      <c r="G680" s="19">
        <v>4.99</v>
      </c>
      <c r="I680" s="19">
        <f t="shared" si="20"/>
        <v>1.3321443558539658</v>
      </c>
      <c r="J680" s="13">
        <f t="shared" si="21"/>
        <v>-0.14246575342465739</v>
      </c>
    </row>
    <row r="681" spans="1:33" x14ac:dyDescent="0.25">
      <c r="A681" s="4" t="s">
        <v>2</v>
      </c>
      <c r="B681" s="5">
        <v>40765</v>
      </c>
      <c r="C681" s="19">
        <v>106.7</v>
      </c>
      <c r="D681" s="3">
        <v>3.1300000000000001E-2</v>
      </c>
      <c r="E681" s="7">
        <v>231</v>
      </c>
      <c r="F681" s="7">
        <v>99.98</v>
      </c>
      <c r="G681" s="19">
        <v>4.99</v>
      </c>
      <c r="I681" s="19">
        <f t="shared" si="20"/>
        <v>1.238774653797734</v>
      </c>
      <c r="J681" s="13">
        <f t="shared" si="21"/>
        <v>-0.14246575342465739</v>
      </c>
    </row>
    <row r="682" spans="1:33" x14ac:dyDescent="0.25">
      <c r="A682" s="4" t="s">
        <v>2</v>
      </c>
      <c r="B682" s="5">
        <v>40766</v>
      </c>
      <c r="C682" s="19">
        <v>111.3</v>
      </c>
      <c r="D682" s="3">
        <v>0.03</v>
      </c>
      <c r="E682" s="7">
        <v>232.5</v>
      </c>
      <c r="F682" s="7">
        <v>96.83</v>
      </c>
      <c r="G682" s="19">
        <v>4.99</v>
      </c>
      <c r="I682" s="19">
        <f t="shared" si="20"/>
        <v>1.3352916491817037</v>
      </c>
      <c r="J682" s="13">
        <f t="shared" si="21"/>
        <v>-0.17808219178082185</v>
      </c>
    </row>
    <row r="683" spans="1:33" x14ac:dyDescent="0.25">
      <c r="A683" s="4" t="s">
        <v>2</v>
      </c>
      <c r="B683" s="5">
        <v>40767</v>
      </c>
      <c r="C683" s="19">
        <v>114.75</v>
      </c>
      <c r="D683" s="3">
        <v>2.9100000000000001E-2</v>
      </c>
      <c r="E683" s="7">
        <v>234.95</v>
      </c>
      <c r="F683" s="7">
        <v>98.32</v>
      </c>
      <c r="G683" s="19">
        <v>5</v>
      </c>
      <c r="I683" s="19">
        <f t="shared" si="20"/>
        <v>1.4076793957196814</v>
      </c>
      <c r="J683" s="13">
        <f t="shared" si="21"/>
        <v>-0.2027397260273972</v>
      </c>
    </row>
    <row r="684" spans="1:33" x14ac:dyDescent="0.25">
      <c r="A684" s="4" t="s">
        <v>2</v>
      </c>
      <c r="B684" s="5">
        <v>40770</v>
      </c>
      <c r="C684" s="19">
        <v>115.35</v>
      </c>
      <c r="D684" s="3">
        <v>2.92E-2</v>
      </c>
      <c r="E684" s="7">
        <v>249.55</v>
      </c>
      <c r="F684" s="7">
        <v>101.5</v>
      </c>
      <c r="G684" s="19">
        <v>4.99</v>
      </c>
      <c r="I684" s="19">
        <f t="shared" si="20"/>
        <v>1.4202685690306338</v>
      </c>
      <c r="J684" s="13">
        <f t="shared" si="21"/>
        <v>-0.19999999999999996</v>
      </c>
    </row>
    <row r="685" spans="1:33" x14ac:dyDescent="0.25">
      <c r="A685" s="1" t="s">
        <v>2</v>
      </c>
      <c r="B685" s="2">
        <v>40771</v>
      </c>
      <c r="C685" s="19">
        <v>115.05</v>
      </c>
      <c r="D685" s="3">
        <v>2.92E-2</v>
      </c>
      <c r="E685" s="7">
        <v>257.89999999999998</v>
      </c>
      <c r="F685" s="7">
        <v>100.35</v>
      </c>
      <c r="G685" s="19">
        <v>5.22</v>
      </c>
      <c r="I685" s="19">
        <f t="shared" si="20"/>
        <v>1.4139739823751576</v>
      </c>
      <c r="J685" s="13">
        <f t="shared" si="21"/>
        <v>-0.19999999999999996</v>
      </c>
      <c r="AA685" t="s">
        <v>11</v>
      </c>
      <c r="AB685" s="7">
        <v>33</v>
      </c>
      <c r="AC685" s="4">
        <f>AVERAGE(C685:C707)</f>
        <v>112.27391304347829</v>
      </c>
      <c r="AD685" s="6">
        <f>AVERAGE(D685:D707)</f>
        <v>2.730869565217391E-2</v>
      </c>
      <c r="AE685" s="18">
        <f>AVERAGE(E685:E707)</f>
        <v>259.66304347826087</v>
      </c>
      <c r="AF685" s="18">
        <f>AVERAGE(F685:F707)</f>
        <v>96.701304347826095</v>
      </c>
      <c r="AG685" s="18">
        <f>AVERAGE(G685:G707)</f>
        <v>5.1317391304347817</v>
      </c>
    </row>
    <row r="686" spans="1:33" x14ac:dyDescent="0.25">
      <c r="A686" s="4" t="s">
        <v>2</v>
      </c>
      <c r="B686" s="5">
        <v>40772</v>
      </c>
      <c r="C686" s="19">
        <v>116.85</v>
      </c>
      <c r="D686" s="3">
        <v>2.8899999999999999E-2</v>
      </c>
      <c r="E686" s="7">
        <v>265.5</v>
      </c>
      <c r="F686" s="7">
        <v>98.21</v>
      </c>
      <c r="G686" s="19">
        <v>5.22</v>
      </c>
      <c r="I686" s="19">
        <f t="shared" si="20"/>
        <v>1.4517415023080154</v>
      </c>
      <c r="J686" s="13">
        <f t="shared" si="21"/>
        <v>-0.20821917808219181</v>
      </c>
    </row>
    <row r="687" spans="1:33" x14ac:dyDescent="0.25">
      <c r="A687" s="4" t="s">
        <v>2</v>
      </c>
      <c r="B687" s="5">
        <v>40773</v>
      </c>
      <c r="C687" s="19">
        <v>110.85</v>
      </c>
      <c r="D687" s="3">
        <v>2.76E-2</v>
      </c>
      <c r="E687" s="7">
        <v>262.95</v>
      </c>
      <c r="F687" s="7">
        <v>98.14</v>
      </c>
      <c r="G687" s="19">
        <v>5.22</v>
      </c>
      <c r="I687" s="19">
        <f t="shared" si="20"/>
        <v>1.3258497691984892</v>
      </c>
      <c r="J687" s="13">
        <f t="shared" si="21"/>
        <v>-0.24383561643835616</v>
      </c>
    </row>
    <row r="688" spans="1:33" x14ac:dyDescent="0.25">
      <c r="A688" s="4" t="s">
        <v>2</v>
      </c>
      <c r="B688" s="5">
        <v>40774</v>
      </c>
      <c r="C688" s="19">
        <v>107.5</v>
      </c>
      <c r="D688" s="3">
        <v>2.7099999999999999E-2</v>
      </c>
      <c r="E688" s="7">
        <v>248.2</v>
      </c>
      <c r="F688" s="7">
        <v>93.76</v>
      </c>
      <c r="G688" s="19">
        <v>5.25</v>
      </c>
      <c r="I688" s="19">
        <f t="shared" si="20"/>
        <v>1.2555602182123375</v>
      </c>
      <c r="J688" s="13">
        <f t="shared" si="21"/>
        <v>-0.25753424657534241</v>
      </c>
    </row>
    <row r="689" spans="1:10" x14ac:dyDescent="0.25">
      <c r="A689" s="4" t="s">
        <v>2</v>
      </c>
      <c r="B689" s="5">
        <v>40777</v>
      </c>
      <c r="C689" s="19">
        <v>107.5</v>
      </c>
      <c r="D689" s="3">
        <v>2.76E-2</v>
      </c>
      <c r="E689" s="7">
        <v>243.5</v>
      </c>
      <c r="F689" s="7">
        <v>90.56</v>
      </c>
      <c r="G689" s="19">
        <v>5.35</v>
      </c>
      <c r="I689" s="19">
        <f t="shared" si="20"/>
        <v>1.2555602182123375</v>
      </c>
      <c r="J689" s="13">
        <f t="shared" si="21"/>
        <v>-0.24383561643835616</v>
      </c>
    </row>
    <row r="690" spans="1:10" x14ac:dyDescent="0.25">
      <c r="A690" s="4" t="s">
        <v>2</v>
      </c>
      <c r="B690" s="5">
        <v>40778</v>
      </c>
      <c r="C690" s="19">
        <v>109.2</v>
      </c>
      <c r="D690" s="3">
        <v>2.7799999999999998E-2</v>
      </c>
      <c r="E690" s="7">
        <v>248.95</v>
      </c>
      <c r="F690" s="7">
        <v>92.21</v>
      </c>
      <c r="G690" s="19">
        <v>5.34</v>
      </c>
      <c r="I690" s="19">
        <f t="shared" si="20"/>
        <v>1.2912295425933698</v>
      </c>
      <c r="J690" s="13">
        <f t="shared" si="21"/>
        <v>-0.23835616438356166</v>
      </c>
    </row>
    <row r="691" spans="1:10" x14ac:dyDescent="0.25">
      <c r="A691" s="4" t="s">
        <v>2</v>
      </c>
      <c r="B691" s="5">
        <v>40779</v>
      </c>
      <c r="C691" s="19">
        <v>110.6</v>
      </c>
      <c r="D691" s="3">
        <v>2.76E-2</v>
      </c>
      <c r="E691" s="7">
        <v>252.95</v>
      </c>
      <c r="F691" s="7">
        <v>93.39</v>
      </c>
      <c r="G691" s="19">
        <v>5.34</v>
      </c>
      <c r="I691" s="19">
        <f t="shared" si="20"/>
        <v>1.3206042803189257</v>
      </c>
      <c r="J691" s="13">
        <f t="shared" si="21"/>
        <v>-0.24383561643835616</v>
      </c>
    </row>
    <row r="692" spans="1:10" x14ac:dyDescent="0.25">
      <c r="A692" s="4" t="s">
        <v>2</v>
      </c>
      <c r="B692" s="5">
        <v>40780</v>
      </c>
      <c r="C692" s="19">
        <v>111.95</v>
      </c>
      <c r="D692" s="3">
        <v>2.86E-2</v>
      </c>
      <c r="E692" s="7">
        <v>255</v>
      </c>
      <c r="F692" s="7">
        <v>95.02</v>
      </c>
      <c r="G692" s="19">
        <v>5.34</v>
      </c>
      <c r="I692" s="19">
        <f t="shared" si="20"/>
        <v>1.3489299202685694</v>
      </c>
      <c r="J692" s="13">
        <f t="shared" si="21"/>
        <v>-0.21643835616438345</v>
      </c>
    </row>
    <row r="693" spans="1:10" x14ac:dyDescent="0.25">
      <c r="A693" s="4" t="s">
        <v>2</v>
      </c>
      <c r="B693" s="5">
        <v>40781</v>
      </c>
      <c r="C693" s="19">
        <v>110.65</v>
      </c>
      <c r="D693" s="3">
        <v>2.8299999999999999E-2</v>
      </c>
      <c r="E693" s="7">
        <v>253.5</v>
      </c>
      <c r="F693" s="7">
        <v>94.74</v>
      </c>
      <c r="G693" s="19">
        <v>5.25</v>
      </c>
      <c r="I693" s="19">
        <f t="shared" si="20"/>
        <v>1.3216533780948385</v>
      </c>
      <c r="J693" s="13">
        <f t="shared" si="21"/>
        <v>-0.22465753424657531</v>
      </c>
    </row>
    <row r="694" spans="1:10" x14ac:dyDescent="0.25">
      <c r="A694" s="4" t="s">
        <v>2</v>
      </c>
      <c r="B694" s="5">
        <v>40784</v>
      </c>
      <c r="C694" s="19">
        <v>113.15</v>
      </c>
      <c r="D694" s="3">
        <v>2.81E-2</v>
      </c>
      <c r="E694" s="7">
        <v>259.10000000000002</v>
      </c>
      <c r="F694" s="7">
        <v>95.15</v>
      </c>
      <c r="G694" s="19">
        <v>5.25</v>
      </c>
      <c r="I694" s="19">
        <f t="shared" si="20"/>
        <v>1.3741082668904743</v>
      </c>
      <c r="J694" s="13">
        <f t="shared" si="21"/>
        <v>-0.23013698630136981</v>
      </c>
    </row>
    <row r="695" spans="1:10" x14ac:dyDescent="0.25">
      <c r="A695" s="4" t="s">
        <v>2</v>
      </c>
      <c r="B695" s="5">
        <v>40785</v>
      </c>
      <c r="C695" s="19">
        <v>114.45</v>
      </c>
      <c r="D695" s="3">
        <v>2.8199999999999999E-2</v>
      </c>
      <c r="E695" s="7">
        <v>259.05</v>
      </c>
      <c r="F695" s="7">
        <v>97.07</v>
      </c>
      <c r="G695" s="19">
        <v>5.25</v>
      </c>
      <c r="I695" s="19">
        <f t="shared" si="20"/>
        <v>1.4013848090642052</v>
      </c>
      <c r="J695" s="13">
        <f t="shared" si="21"/>
        <v>-0.22739726027397256</v>
      </c>
    </row>
    <row r="696" spans="1:10" x14ac:dyDescent="0.25">
      <c r="A696" s="4" t="s">
        <v>2</v>
      </c>
      <c r="B696" s="5">
        <v>40786</v>
      </c>
      <c r="C696" s="19">
        <v>117.95</v>
      </c>
      <c r="D696" s="3">
        <v>2.8400000000000002E-2</v>
      </c>
      <c r="E696" s="7">
        <v>266.89999999999998</v>
      </c>
      <c r="F696" s="7">
        <v>97.99</v>
      </c>
      <c r="G696" s="19">
        <v>5</v>
      </c>
      <c r="I696" s="19">
        <f t="shared" si="20"/>
        <v>1.4748216533780951</v>
      </c>
      <c r="J696" s="13">
        <f t="shared" si="21"/>
        <v>-0.22191780821917795</v>
      </c>
    </row>
    <row r="697" spans="1:10" x14ac:dyDescent="0.25">
      <c r="A697" s="4" t="s">
        <v>2</v>
      </c>
      <c r="B697" s="5">
        <v>40787</v>
      </c>
      <c r="C697" s="19">
        <v>119.05</v>
      </c>
      <c r="D697" s="3">
        <v>2.8799999999999999E-2</v>
      </c>
      <c r="E697" s="7">
        <v>266</v>
      </c>
      <c r="F697" s="7">
        <v>101.5</v>
      </c>
      <c r="G697" s="19">
        <v>4.99</v>
      </c>
      <c r="I697" s="19">
        <f t="shared" si="20"/>
        <v>1.4979018044481749</v>
      </c>
      <c r="J697" s="13">
        <f t="shared" si="21"/>
        <v>-0.21095890410958906</v>
      </c>
    </row>
    <row r="698" spans="1:10" x14ac:dyDescent="0.25">
      <c r="A698" s="4" t="s">
        <v>2</v>
      </c>
      <c r="B698" s="5">
        <v>40788</v>
      </c>
      <c r="C698" s="19">
        <v>114.15</v>
      </c>
      <c r="D698" s="3">
        <v>2.8199999999999999E-2</v>
      </c>
      <c r="E698" s="7">
        <v>270</v>
      </c>
      <c r="F698" s="7">
        <v>101</v>
      </c>
      <c r="G698" s="19">
        <v>4.99</v>
      </c>
      <c r="I698" s="19">
        <f t="shared" si="20"/>
        <v>1.3950902224087289</v>
      </c>
      <c r="J698" s="13">
        <f t="shared" si="21"/>
        <v>-0.22739726027397256</v>
      </c>
    </row>
    <row r="699" spans="1:10" x14ac:dyDescent="0.25">
      <c r="A699" s="4" t="s">
        <v>2</v>
      </c>
      <c r="B699" s="5">
        <v>40791</v>
      </c>
      <c r="C699" s="19">
        <v>109</v>
      </c>
      <c r="D699" s="3">
        <v>2.7E-2</v>
      </c>
      <c r="E699" s="7">
        <v>265.55</v>
      </c>
      <c r="F699" s="7">
        <v>96.31</v>
      </c>
      <c r="G699" s="19">
        <v>4.99</v>
      </c>
      <c r="I699" s="19">
        <f t="shared" si="20"/>
        <v>1.2870331514897191</v>
      </c>
      <c r="J699" s="13">
        <f t="shared" si="21"/>
        <v>-0.26027397260273966</v>
      </c>
    </row>
    <row r="700" spans="1:10" x14ac:dyDescent="0.25">
      <c r="A700" s="4" t="s">
        <v>2</v>
      </c>
      <c r="B700" s="5">
        <v>40792</v>
      </c>
      <c r="C700" s="19">
        <v>109.25</v>
      </c>
      <c r="D700" s="3">
        <v>2.7E-2</v>
      </c>
      <c r="E700" s="7">
        <v>258.45</v>
      </c>
      <c r="F700" s="7">
        <v>95.1</v>
      </c>
      <c r="G700" s="19">
        <v>5</v>
      </c>
      <c r="I700" s="19">
        <f t="shared" si="20"/>
        <v>1.2922786403692825</v>
      </c>
      <c r="J700" s="13">
        <f t="shared" si="21"/>
        <v>-0.26027397260273966</v>
      </c>
    </row>
    <row r="701" spans="1:10" x14ac:dyDescent="0.25">
      <c r="A701" s="4" t="s">
        <v>2</v>
      </c>
      <c r="B701" s="5">
        <v>40793</v>
      </c>
      <c r="C701" s="19">
        <v>114.5</v>
      </c>
      <c r="D701" s="3">
        <v>2.6800000000000001E-2</v>
      </c>
      <c r="E701" s="7">
        <v>260</v>
      </c>
      <c r="F701" s="7">
        <v>97.73</v>
      </c>
      <c r="G701" s="19">
        <v>5</v>
      </c>
      <c r="I701" s="19">
        <f t="shared" si="20"/>
        <v>1.4024339068401175</v>
      </c>
      <c r="J701" s="13">
        <f t="shared" si="21"/>
        <v>-0.26575342465753415</v>
      </c>
    </row>
    <row r="702" spans="1:10" x14ac:dyDescent="0.25">
      <c r="A702" s="4" t="s">
        <v>2</v>
      </c>
      <c r="B702" s="5">
        <v>40794</v>
      </c>
      <c r="C702" s="19">
        <v>115.15</v>
      </c>
      <c r="D702" s="3">
        <v>2.5700000000000001E-2</v>
      </c>
      <c r="E702" s="7">
        <v>267</v>
      </c>
      <c r="F702" s="7">
        <v>100.8</v>
      </c>
      <c r="G702" s="19">
        <v>5</v>
      </c>
      <c r="I702" s="19">
        <f t="shared" si="20"/>
        <v>1.4160721779269831</v>
      </c>
      <c r="J702" s="13">
        <f t="shared" si="21"/>
        <v>-0.295890410958904</v>
      </c>
    </row>
    <row r="703" spans="1:10" x14ac:dyDescent="0.25">
      <c r="A703" s="4" t="s">
        <v>2</v>
      </c>
      <c r="B703" s="5">
        <v>40795</v>
      </c>
      <c r="C703" s="19">
        <v>111.3</v>
      </c>
      <c r="D703" s="3">
        <v>2.53E-2</v>
      </c>
      <c r="E703" s="7">
        <v>267.2</v>
      </c>
      <c r="F703" s="7">
        <v>100.65</v>
      </c>
      <c r="G703" s="19">
        <v>4.99</v>
      </c>
      <c r="I703" s="19">
        <f t="shared" si="20"/>
        <v>1.3352916491817037</v>
      </c>
      <c r="J703" s="13">
        <f t="shared" si="21"/>
        <v>-0.30684931506849311</v>
      </c>
    </row>
    <row r="704" spans="1:10" x14ac:dyDescent="0.25">
      <c r="A704" s="4" t="s">
        <v>2</v>
      </c>
      <c r="B704" s="5">
        <v>40798</v>
      </c>
      <c r="C704" s="19">
        <v>107.7</v>
      </c>
      <c r="D704" s="3">
        <v>2.4500000000000001E-2</v>
      </c>
      <c r="E704" s="7">
        <v>257.5</v>
      </c>
      <c r="F704" s="7">
        <v>94.47</v>
      </c>
      <c r="G704" s="19">
        <v>4.95</v>
      </c>
      <c r="I704" s="19">
        <f t="shared" si="20"/>
        <v>1.2597566093159887</v>
      </c>
      <c r="J704" s="13">
        <f t="shared" si="21"/>
        <v>-0.32876712328767121</v>
      </c>
    </row>
    <row r="705" spans="1:33" x14ac:dyDescent="0.25">
      <c r="A705" s="4" t="s">
        <v>2</v>
      </c>
      <c r="B705" s="5">
        <v>40799</v>
      </c>
      <c r="C705" s="19">
        <v>109.05</v>
      </c>
      <c r="D705" s="3">
        <v>2.5100000000000001E-2</v>
      </c>
      <c r="E705" s="7">
        <v>263.10000000000002</v>
      </c>
      <c r="F705" s="7">
        <v>96.51</v>
      </c>
      <c r="G705" s="19">
        <v>4.99</v>
      </c>
      <c r="I705" s="19">
        <f t="shared" si="20"/>
        <v>1.2880822492656319</v>
      </c>
      <c r="J705" s="13">
        <f t="shared" si="21"/>
        <v>-0.31232876712328761</v>
      </c>
    </row>
    <row r="706" spans="1:33" x14ac:dyDescent="0.25">
      <c r="A706" s="4" t="s">
        <v>2</v>
      </c>
      <c r="B706" s="5">
        <v>40800</v>
      </c>
      <c r="C706" s="19">
        <v>111.8</v>
      </c>
      <c r="D706" s="3">
        <v>2.5700000000000001E-2</v>
      </c>
      <c r="E706" s="7">
        <v>259</v>
      </c>
      <c r="F706" s="7">
        <v>94.76</v>
      </c>
      <c r="G706" s="19">
        <v>5</v>
      </c>
      <c r="I706" s="19">
        <f t="shared" si="20"/>
        <v>1.3457826269408311</v>
      </c>
      <c r="J706" s="13">
        <f t="shared" si="21"/>
        <v>-0.295890410958904</v>
      </c>
    </row>
    <row r="707" spans="1:33" x14ac:dyDescent="0.25">
      <c r="A707" s="4" t="s">
        <v>2</v>
      </c>
      <c r="B707" s="5">
        <v>40801</v>
      </c>
      <c r="C707" s="19">
        <v>115.65</v>
      </c>
      <c r="D707" s="3">
        <v>2.6599999999999999E-2</v>
      </c>
      <c r="E707" s="7">
        <v>264.95</v>
      </c>
      <c r="F707" s="7">
        <v>98.71</v>
      </c>
      <c r="G707" s="19">
        <v>5.0999999999999996</v>
      </c>
      <c r="I707" s="19">
        <f t="shared" si="20"/>
        <v>1.42656315568611</v>
      </c>
      <c r="J707" s="13">
        <f t="shared" si="21"/>
        <v>-0.27123287671232876</v>
      </c>
    </row>
    <row r="708" spans="1:33" x14ac:dyDescent="0.25">
      <c r="A708" s="1" t="s">
        <v>2</v>
      </c>
      <c r="B708" s="2">
        <v>40802</v>
      </c>
      <c r="C708" s="19">
        <v>115.25</v>
      </c>
      <c r="D708" s="3">
        <v>2.63E-2</v>
      </c>
      <c r="E708" s="7">
        <v>252.65</v>
      </c>
      <c r="F708" s="7">
        <v>101.2</v>
      </c>
      <c r="G708" s="19">
        <v>4.92</v>
      </c>
      <c r="I708" s="19">
        <f t="shared" ref="I708:I771" si="22">C708/$C$2-1</f>
        <v>1.4181703734788083</v>
      </c>
      <c r="J708" s="13">
        <f t="shared" ref="J708:J771" si="23">D708/$D$2-1</f>
        <v>-0.27945205479452051</v>
      </c>
      <c r="AA708" t="s">
        <v>10</v>
      </c>
      <c r="AB708" s="7">
        <v>34</v>
      </c>
      <c r="AC708" s="4">
        <f>AVERAGE(C708:C728)</f>
        <v>107.95380952380954</v>
      </c>
      <c r="AD708" s="6">
        <f>AVERAGE(D708:D728)</f>
        <v>2.6780952380952381E-2</v>
      </c>
      <c r="AE708" s="18">
        <f>AVERAGE(E708:E728)</f>
        <v>238.89999999999998</v>
      </c>
      <c r="AF708" s="18">
        <f>AVERAGE(F708:F728)</f>
        <v>91.923809523809524</v>
      </c>
      <c r="AG708" s="18">
        <f>AVERAGE(G708:G728)</f>
        <v>5.2076190476190467</v>
      </c>
    </row>
    <row r="709" spans="1:33" x14ac:dyDescent="0.25">
      <c r="A709" s="4" t="s">
        <v>2</v>
      </c>
      <c r="B709" s="5">
        <v>40805</v>
      </c>
      <c r="C709" s="19">
        <v>111.4</v>
      </c>
      <c r="D709" s="3">
        <v>2.5700000000000001E-2</v>
      </c>
      <c r="E709" s="7">
        <v>254.15</v>
      </c>
      <c r="F709" s="7">
        <v>99.99</v>
      </c>
      <c r="G709" s="19">
        <v>5.39</v>
      </c>
      <c r="I709" s="19">
        <f t="shared" si="22"/>
        <v>1.3373898447335293</v>
      </c>
      <c r="J709" s="13">
        <f t="shared" si="23"/>
        <v>-0.295890410958904</v>
      </c>
    </row>
    <row r="710" spans="1:33" x14ac:dyDescent="0.25">
      <c r="A710" s="4" t="s">
        <v>2</v>
      </c>
      <c r="B710" s="5">
        <v>40806</v>
      </c>
      <c r="C710" s="19">
        <v>115.45</v>
      </c>
      <c r="D710" s="3">
        <v>2.5700000000000001E-2</v>
      </c>
      <c r="E710" s="7">
        <v>261.5</v>
      </c>
      <c r="F710" s="7">
        <v>97.34</v>
      </c>
      <c r="G710" s="19">
        <v>5.45</v>
      </c>
      <c r="I710" s="19">
        <f t="shared" si="22"/>
        <v>1.4223667645824594</v>
      </c>
      <c r="J710" s="13">
        <f t="shared" si="23"/>
        <v>-0.295890410958904</v>
      </c>
    </row>
    <row r="711" spans="1:33" x14ac:dyDescent="0.25">
      <c r="A711" s="4" t="s">
        <v>2</v>
      </c>
      <c r="B711" s="5">
        <v>40807</v>
      </c>
      <c r="C711" s="19">
        <v>113.85</v>
      </c>
      <c r="D711" s="3">
        <v>2.6200000000000001E-2</v>
      </c>
      <c r="E711" s="7">
        <v>254.35</v>
      </c>
      <c r="F711" s="7">
        <v>100.75</v>
      </c>
      <c r="G711" s="19">
        <v>5.43</v>
      </c>
      <c r="I711" s="19">
        <f t="shared" si="22"/>
        <v>1.3887956357532523</v>
      </c>
      <c r="J711" s="13">
        <f t="shared" si="23"/>
        <v>-0.28219178082191776</v>
      </c>
    </row>
    <row r="712" spans="1:33" x14ac:dyDescent="0.25">
      <c r="A712" s="4" t="s">
        <v>2</v>
      </c>
      <c r="B712" s="5">
        <v>40808</v>
      </c>
      <c r="C712" s="19">
        <v>106.9</v>
      </c>
      <c r="D712" s="3">
        <v>2.53E-2</v>
      </c>
      <c r="E712" s="7">
        <v>252.45</v>
      </c>
      <c r="F712" s="7">
        <v>97.24</v>
      </c>
      <c r="G712" s="19">
        <v>5.34</v>
      </c>
      <c r="I712" s="19">
        <f t="shared" si="22"/>
        <v>1.2429710449013851</v>
      </c>
      <c r="J712" s="13">
        <f t="shared" si="23"/>
        <v>-0.30684931506849311</v>
      </c>
    </row>
    <row r="713" spans="1:33" x14ac:dyDescent="0.25">
      <c r="A713" s="4" t="s">
        <v>2</v>
      </c>
      <c r="B713" s="5">
        <v>40809</v>
      </c>
      <c r="C713" s="19">
        <v>105.45</v>
      </c>
      <c r="D713" s="3">
        <v>2.5000000000000001E-2</v>
      </c>
      <c r="E713" s="7">
        <v>247</v>
      </c>
      <c r="F713" s="7">
        <v>93.74</v>
      </c>
      <c r="G713" s="19">
        <v>5.34</v>
      </c>
      <c r="I713" s="19">
        <f t="shared" si="22"/>
        <v>1.2125472093999163</v>
      </c>
      <c r="J713" s="13">
        <f t="shared" si="23"/>
        <v>-0.31506849315068486</v>
      </c>
    </row>
    <row r="714" spans="1:33" x14ac:dyDescent="0.25">
      <c r="A714" s="4" t="s">
        <v>2</v>
      </c>
      <c r="B714" s="5">
        <v>40812</v>
      </c>
      <c r="C714" s="19">
        <v>104.85</v>
      </c>
      <c r="D714" s="3">
        <v>2.58E-2</v>
      </c>
      <c r="E714" s="7">
        <v>250.95</v>
      </c>
      <c r="F714" s="7">
        <v>89.9</v>
      </c>
      <c r="G714" s="19">
        <v>5.0999999999999996</v>
      </c>
      <c r="I714" s="19">
        <f t="shared" si="22"/>
        <v>1.1999580360889635</v>
      </c>
      <c r="J714" s="13">
        <f t="shared" si="23"/>
        <v>-0.29315068493150676</v>
      </c>
    </row>
    <row r="715" spans="1:33" x14ac:dyDescent="0.25">
      <c r="A715" s="4" t="s">
        <v>2</v>
      </c>
      <c r="B715" s="5">
        <v>40813</v>
      </c>
      <c r="C715" s="19">
        <v>109.1</v>
      </c>
      <c r="D715" s="3">
        <v>2.6100000000000002E-2</v>
      </c>
      <c r="E715" s="7">
        <v>248.55</v>
      </c>
      <c r="F715" s="7">
        <v>92.72</v>
      </c>
      <c r="G715" s="19">
        <v>5.35</v>
      </c>
      <c r="I715" s="19">
        <f t="shared" si="22"/>
        <v>1.2891313470415442</v>
      </c>
      <c r="J715" s="13">
        <f t="shared" si="23"/>
        <v>-0.28493150684931501</v>
      </c>
    </row>
    <row r="716" spans="1:33" x14ac:dyDescent="0.25">
      <c r="A716" s="4" t="s">
        <v>2</v>
      </c>
      <c r="B716" s="5">
        <v>40814</v>
      </c>
      <c r="C716" s="19">
        <v>108.8</v>
      </c>
      <c r="D716" s="3">
        <v>2.6599999999999999E-2</v>
      </c>
      <c r="E716" s="7">
        <v>246</v>
      </c>
      <c r="F716" s="7">
        <v>92.94</v>
      </c>
      <c r="G716" s="19">
        <v>5.0999999999999996</v>
      </c>
      <c r="I716" s="19">
        <f t="shared" si="22"/>
        <v>1.282836760386068</v>
      </c>
      <c r="J716" s="13">
        <f t="shared" si="23"/>
        <v>-0.27123287671232876</v>
      </c>
    </row>
    <row r="717" spans="1:33" x14ac:dyDescent="0.25">
      <c r="A717" s="4" t="s">
        <v>2</v>
      </c>
      <c r="B717" s="5">
        <v>40815</v>
      </c>
      <c r="C717" s="19">
        <v>103.2</v>
      </c>
      <c r="D717" s="3">
        <v>2.6800000000000001E-2</v>
      </c>
      <c r="E717" s="7">
        <v>232.45</v>
      </c>
      <c r="F717" s="7">
        <v>93.12</v>
      </c>
      <c r="G717" s="19">
        <v>5.1100000000000003</v>
      </c>
      <c r="I717" s="19">
        <f t="shared" si="22"/>
        <v>1.165337809483844</v>
      </c>
      <c r="J717" s="13">
        <f t="shared" si="23"/>
        <v>-0.26575342465753415</v>
      </c>
    </row>
    <row r="718" spans="1:33" x14ac:dyDescent="0.25">
      <c r="A718" s="4" t="s">
        <v>2</v>
      </c>
      <c r="B718" s="5">
        <v>40816</v>
      </c>
      <c r="C718" s="19">
        <v>99.65</v>
      </c>
      <c r="D718" s="3">
        <v>2.6499999999999999E-2</v>
      </c>
      <c r="E718" s="7">
        <v>222.95</v>
      </c>
      <c r="F718" s="7">
        <v>88.46</v>
      </c>
      <c r="G718" s="19">
        <v>5.1100000000000003</v>
      </c>
      <c r="I718" s="19">
        <f t="shared" si="22"/>
        <v>1.0908518673940413</v>
      </c>
      <c r="J718" s="13">
        <f t="shared" si="23"/>
        <v>-0.27397260273972601</v>
      </c>
    </row>
    <row r="719" spans="1:33" x14ac:dyDescent="0.25">
      <c r="A719" s="4" t="s">
        <v>2</v>
      </c>
      <c r="B719" s="5">
        <v>40819</v>
      </c>
      <c r="C719" s="19">
        <v>98.04</v>
      </c>
      <c r="D719" s="3">
        <v>2.5600000000000001E-2</v>
      </c>
      <c r="E719" s="7">
        <v>220.3</v>
      </c>
      <c r="F719" s="7">
        <v>83</v>
      </c>
      <c r="G719" s="19">
        <v>5.0999999999999996</v>
      </c>
      <c r="I719" s="19">
        <f t="shared" si="22"/>
        <v>1.0570709190096519</v>
      </c>
      <c r="J719" s="13">
        <f t="shared" si="23"/>
        <v>-0.29863013698630125</v>
      </c>
    </row>
    <row r="720" spans="1:33" x14ac:dyDescent="0.25">
      <c r="A720" s="4" t="s">
        <v>2</v>
      </c>
      <c r="B720" s="5">
        <v>40820</v>
      </c>
      <c r="C720" s="19">
        <v>97.79</v>
      </c>
      <c r="D720" s="3">
        <v>2.5399999999999999E-2</v>
      </c>
      <c r="E720" s="7">
        <v>218.05</v>
      </c>
      <c r="F720" s="7">
        <v>81.06</v>
      </c>
      <c r="G720" s="19">
        <v>5.0999999999999996</v>
      </c>
      <c r="I720" s="19">
        <f t="shared" si="22"/>
        <v>1.0518254301300884</v>
      </c>
      <c r="J720" s="13">
        <f t="shared" si="23"/>
        <v>-0.30410958904109586</v>
      </c>
    </row>
    <row r="721" spans="1:33" x14ac:dyDescent="0.25">
      <c r="A721" s="4" t="s">
        <v>2</v>
      </c>
      <c r="B721" s="5">
        <v>40821</v>
      </c>
      <c r="C721" s="19">
        <v>101.95</v>
      </c>
      <c r="D721" s="3">
        <v>2.5999999999999999E-2</v>
      </c>
      <c r="E721" s="7">
        <v>221.05</v>
      </c>
      <c r="F721" s="7">
        <v>81.94</v>
      </c>
      <c r="G721" s="19">
        <v>5.0999999999999996</v>
      </c>
      <c r="I721" s="19">
        <f t="shared" si="22"/>
        <v>1.1391103650860264</v>
      </c>
      <c r="J721" s="13">
        <f t="shared" si="23"/>
        <v>-0.28767123287671237</v>
      </c>
    </row>
    <row r="722" spans="1:33" x14ac:dyDescent="0.25">
      <c r="A722" s="4" t="s">
        <v>2</v>
      </c>
      <c r="B722" s="5">
        <v>40822</v>
      </c>
      <c r="C722" s="19">
        <v>105.25</v>
      </c>
      <c r="D722" s="3">
        <v>2.7E-2</v>
      </c>
      <c r="E722" s="7">
        <v>224.95</v>
      </c>
      <c r="F722" s="7">
        <v>84.27</v>
      </c>
      <c r="G722" s="19">
        <v>5.0999999999999996</v>
      </c>
      <c r="I722" s="19">
        <f t="shared" si="22"/>
        <v>1.2083508182962652</v>
      </c>
      <c r="J722" s="13">
        <f t="shared" si="23"/>
        <v>-0.26027397260273966</v>
      </c>
    </row>
    <row r="723" spans="1:33" x14ac:dyDescent="0.25">
      <c r="A723" s="4" t="s">
        <v>2</v>
      </c>
      <c r="B723" s="5">
        <v>40823</v>
      </c>
      <c r="C723" s="19">
        <v>107.3</v>
      </c>
      <c r="D723" s="3">
        <v>2.7099999999999999E-2</v>
      </c>
      <c r="E723" s="7">
        <v>229</v>
      </c>
      <c r="F723" s="7">
        <v>87.18</v>
      </c>
      <c r="G723" s="19">
        <v>5.0999999999999996</v>
      </c>
      <c r="I723" s="19">
        <f t="shared" si="22"/>
        <v>1.2513638271086864</v>
      </c>
      <c r="J723" s="13">
        <f t="shared" si="23"/>
        <v>-0.25753424657534241</v>
      </c>
    </row>
    <row r="724" spans="1:33" x14ac:dyDescent="0.25">
      <c r="A724" s="4" t="s">
        <v>2</v>
      </c>
      <c r="B724" s="5">
        <v>40826</v>
      </c>
      <c r="C724" s="19">
        <v>110.1</v>
      </c>
      <c r="D724" s="3">
        <v>2.7799999999999998E-2</v>
      </c>
      <c r="E724" s="7">
        <v>235.95</v>
      </c>
      <c r="F724" s="7">
        <v>89.89</v>
      </c>
      <c r="G724" s="19">
        <v>5.31</v>
      </c>
      <c r="I724" s="19">
        <f t="shared" si="22"/>
        <v>1.3101133025597984</v>
      </c>
      <c r="J724" s="13">
        <f t="shared" si="23"/>
        <v>-0.23835616438356166</v>
      </c>
    </row>
    <row r="725" spans="1:33" x14ac:dyDescent="0.25">
      <c r="A725" s="4" t="s">
        <v>2</v>
      </c>
      <c r="B725" s="5">
        <v>40827</v>
      </c>
      <c r="C725" s="19">
        <v>110.6</v>
      </c>
      <c r="D725" s="3">
        <v>2.8299999999999999E-2</v>
      </c>
      <c r="E725" s="7">
        <v>229.05</v>
      </c>
      <c r="F725" s="7">
        <v>92.23</v>
      </c>
      <c r="G725" s="19">
        <v>5.19</v>
      </c>
      <c r="I725" s="19">
        <f t="shared" si="22"/>
        <v>1.3206042803189257</v>
      </c>
      <c r="J725" s="13">
        <f t="shared" si="23"/>
        <v>-0.22465753424657531</v>
      </c>
    </row>
    <row r="726" spans="1:33" x14ac:dyDescent="0.25">
      <c r="A726" s="4" t="s">
        <v>2</v>
      </c>
      <c r="B726" s="5">
        <v>40828</v>
      </c>
      <c r="C726" s="19">
        <v>114.2</v>
      </c>
      <c r="D726" s="3">
        <v>2.9100000000000001E-2</v>
      </c>
      <c r="E726" s="7">
        <v>235</v>
      </c>
      <c r="F726" s="7">
        <v>92.6</v>
      </c>
      <c r="G726" s="19">
        <v>5.19</v>
      </c>
      <c r="I726" s="19">
        <f t="shared" si="22"/>
        <v>1.3961393201846413</v>
      </c>
      <c r="J726" s="13">
        <f t="shared" si="23"/>
        <v>-0.2027397260273972</v>
      </c>
    </row>
    <row r="727" spans="1:33" x14ac:dyDescent="0.25">
      <c r="A727" s="4" t="s">
        <v>2</v>
      </c>
      <c r="B727" s="5">
        <v>40829</v>
      </c>
      <c r="C727" s="19">
        <v>113.5</v>
      </c>
      <c r="D727" s="3">
        <v>2.9499999999999998E-2</v>
      </c>
      <c r="E727" s="7">
        <v>242.05</v>
      </c>
      <c r="F727" s="7">
        <v>95.33</v>
      </c>
      <c r="G727" s="19">
        <v>5.19</v>
      </c>
      <c r="I727" s="19">
        <f t="shared" si="22"/>
        <v>1.3814519513218633</v>
      </c>
      <c r="J727" s="13">
        <f t="shared" si="23"/>
        <v>-0.19178082191780821</v>
      </c>
    </row>
    <row r="728" spans="1:33" x14ac:dyDescent="0.25">
      <c r="A728" s="4" t="s">
        <v>2</v>
      </c>
      <c r="B728" s="5">
        <v>40830</v>
      </c>
      <c r="C728" s="19">
        <v>114.4</v>
      </c>
      <c r="D728" s="3">
        <v>3.0599999999999999E-2</v>
      </c>
      <c r="E728" s="7">
        <v>238.5</v>
      </c>
      <c r="F728" s="7">
        <v>95.5</v>
      </c>
      <c r="G728" s="19">
        <v>5.34</v>
      </c>
      <c r="I728" s="19">
        <f t="shared" si="22"/>
        <v>1.4003357112882924</v>
      </c>
      <c r="J728" s="13">
        <f t="shared" si="23"/>
        <v>-0.16164383561643836</v>
      </c>
    </row>
    <row r="729" spans="1:33" x14ac:dyDescent="0.25">
      <c r="A729" s="1" t="s">
        <v>2</v>
      </c>
      <c r="B729" s="2">
        <v>40833</v>
      </c>
      <c r="C729" s="19">
        <v>113.55</v>
      </c>
      <c r="D729" s="3">
        <v>3.1199999999999999E-2</v>
      </c>
      <c r="E729" s="7">
        <v>236.05</v>
      </c>
      <c r="F729" s="7">
        <v>96.65</v>
      </c>
      <c r="G729" s="19">
        <v>4.92</v>
      </c>
      <c r="I729" s="19">
        <f t="shared" si="22"/>
        <v>1.382501049097776</v>
      </c>
      <c r="J729" s="13">
        <f t="shared" si="23"/>
        <v>-0.14520547945205475</v>
      </c>
      <c r="AA729" t="s">
        <v>9</v>
      </c>
      <c r="AB729" s="7">
        <v>35</v>
      </c>
      <c r="AC729" s="4">
        <f>AVERAGE(C729:C750)</f>
        <v>116.49318181818181</v>
      </c>
      <c r="AD729" s="6">
        <f>AVERAGE(D729:D750)</f>
        <v>3.1909090909090915E-2</v>
      </c>
      <c r="AE729" s="18">
        <f>AVERAGE(E729:E750)</f>
        <v>245.01363636363638</v>
      </c>
      <c r="AF729" s="18">
        <f>AVERAGE(F729:F750)</f>
        <v>97.576363636363652</v>
      </c>
      <c r="AG729" s="18">
        <f>AVERAGE(G729:G750)</f>
        <v>4.9249999999999998</v>
      </c>
    </row>
    <row r="730" spans="1:33" x14ac:dyDescent="0.25">
      <c r="A730" s="4" t="s">
        <v>2</v>
      </c>
      <c r="B730" s="5">
        <v>40834</v>
      </c>
      <c r="C730" s="19">
        <v>114</v>
      </c>
      <c r="D730" s="3">
        <v>3.0800000000000001E-2</v>
      </c>
      <c r="E730" s="7">
        <v>240.55</v>
      </c>
      <c r="F730" s="7">
        <v>93.08</v>
      </c>
      <c r="G730" s="19">
        <v>4.93</v>
      </c>
      <c r="I730" s="19">
        <f t="shared" si="22"/>
        <v>1.3919429290809906</v>
      </c>
      <c r="J730" s="13">
        <f t="shared" si="23"/>
        <v>-0.15616438356164375</v>
      </c>
    </row>
    <row r="731" spans="1:33" x14ac:dyDescent="0.25">
      <c r="A731" s="4" t="s">
        <v>2</v>
      </c>
      <c r="B731" s="5">
        <v>40835</v>
      </c>
      <c r="C731" s="19">
        <v>113</v>
      </c>
      <c r="D731" s="3">
        <v>3.2399999999999998E-2</v>
      </c>
      <c r="E731" s="7">
        <v>239</v>
      </c>
      <c r="F731" s="7">
        <v>94.74</v>
      </c>
      <c r="I731" s="19">
        <f t="shared" si="22"/>
        <v>1.3709609735627364</v>
      </c>
      <c r="J731" s="13">
        <f t="shared" si="23"/>
        <v>-0.11232876712328765</v>
      </c>
    </row>
    <row r="732" spans="1:33" x14ac:dyDescent="0.25">
      <c r="A732" s="4" t="s">
        <v>2</v>
      </c>
      <c r="B732" s="5">
        <v>40836</v>
      </c>
      <c r="C732" s="19">
        <v>112.15</v>
      </c>
      <c r="D732" s="3">
        <v>3.2000000000000001E-2</v>
      </c>
      <c r="E732" s="7">
        <v>237.5</v>
      </c>
      <c r="F732" s="7">
        <v>93.24</v>
      </c>
      <c r="I732" s="19">
        <f t="shared" si="22"/>
        <v>1.3531263113722201</v>
      </c>
      <c r="J732" s="13">
        <f t="shared" si="23"/>
        <v>-0.12328767123287665</v>
      </c>
    </row>
    <row r="733" spans="1:33" x14ac:dyDescent="0.25">
      <c r="A733" s="4" t="s">
        <v>2</v>
      </c>
      <c r="B733" s="5">
        <v>40837</v>
      </c>
      <c r="C733" s="19">
        <v>115.4</v>
      </c>
      <c r="D733" s="3">
        <v>3.2099999999999997E-2</v>
      </c>
      <c r="E733" s="7">
        <v>245</v>
      </c>
      <c r="F733" s="7">
        <v>93.44</v>
      </c>
      <c r="I733" s="19">
        <f t="shared" si="22"/>
        <v>1.4213176668065466</v>
      </c>
      <c r="J733" s="13">
        <f t="shared" si="23"/>
        <v>-0.12054794520547951</v>
      </c>
    </row>
    <row r="734" spans="1:33" x14ac:dyDescent="0.25">
      <c r="A734" s="4" t="s">
        <v>2</v>
      </c>
      <c r="B734" s="5">
        <v>40840</v>
      </c>
      <c r="C734" s="19">
        <v>117.85</v>
      </c>
      <c r="D734" s="3">
        <v>3.2300000000000002E-2</v>
      </c>
      <c r="E734" s="7">
        <v>241.95</v>
      </c>
      <c r="F734" s="7">
        <v>96.55</v>
      </c>
      <c r="I734" s="19">
        <f t="shared" si="22"/>
        <v>1.4727234578262696</v>
      </c>
      <c r="J734" s="13">
        <f t="shared" si="23"/>
        <v>-0.11506849315068479</v>
      </c>
    </row>
    <row r="735" spans="1:33" x14ac:dyDescent="0.25">
      <c r="A735" s="4" t="s">
        <v>2</v>
      </c>
      <c r="B735" s="5">
        <v>40841</v>
      </c>
      <c r="C735" s="19">
        <v>117.4</v>
      </c>
      <c r="D735" s="3">
        <v>3.3000000000000002E-2</v>
      </c>
      <c r="E735" s="7">
        <v>241.45</v>
      </c>
      <c r="F735" s="7">
        <v>96.84</v>
      </c>
      <c r="I735" s="19">
        <f t="shared" si="22"/>
        <v>1.4632815778430555</v>
      </c>
      <c r="J735" s="13">
        <f t="shared" si="23"/>
        <v>-9.5890410958904049E-2</v>
      </c>
    </row>
    <row r="736" spans="1:33" x14ac:dyDescent="0.25">
      <c r="A736" s="4" t="s">
        <v>2</v>
      </c>
      <c r="B736" s="5">
        <v>40842</v>
      </c>
      <c r="C736" s="19">
        <v>118.4</v>
      </c>
      <c r="D736" s="3">
        <v>3.1399999999999997E-2</v>
      </c>
      <c r="E736" s="7">
        <v>242.95</v>
      </c>
      <c r="F736" s="7">
        <v>97.41</v>
      </c>
      <c r="I736" s="19">
        <f t="shared" si="22"/>
        <v>1.4842635333613097</v>
      </c>
      <c r="J736" s="13">
        <f t="shared" si="23"/>
        <v>-0.13972602739726026</v>
      </c>
    </row>
    <row r="737" spans="1:33" x14ac:dyDescent="0.25">
      <c r="A737" s="4" t="s">
        <v>2</v>
      </c>
      <c r="B737" s="5">
        <v>40843</v>
      </c>
      <c r="C737" s="19">
        <v>124.5</v>
      </c>
      <c r="D737" s="3">
        <v>3.0200000000000001E-2</v>
      </c>
      <c r="E737" s="7">
        <v>245</v>
      </c>
      <c r="F737" s="7">
        <v>100</v>
      </c>
      <c r="I737" s="19">
        <f t="shared" si="22"/>
        <v>1.6122534620226605</v>
      </c>
      <c r="J737" s="13">
        <f t="shared" si="23"/>
        <v>-0.17260273972602735</v>
      </c>
    </row>
    <row r="738" spans="1:33" x14ac:dyDescent="0.25">
      <c r="A738" s="4" t="s">
        <v>2</v>
      </c>
      <c r="B738" s="5">
        <v>40844</v>
      </c>
      <c r="C738" s="19">
        <v>122.8</v>
      </c>
      <c r="D738" s="3">
        <v>3.1600000000000003E-2</v>
      </c>
      <c r="E738" s="7">
        <v>245</v>
      </c>
      <c r="F738" s="7">
        <v>103.8</v>
      </c>
      <c r="I738" s="19">
        <f t="shared" si="22"/>
        <v>1.5765841376416283</v>
      </c>
      <c r="J738" s="13">
        <f t="shared" si="23"/>
        <v>-0.13424657534246565</v>
      </c>
    </row>
    <row r="739" spans="1:33" x14ac:dyDescent="0.25">
      <c r="A739" s="4" t="s">
        <v>2</v>
      </c>
      <c r="B739" s="5">
        <v>40847</v>
      </c>
      <c r="C739" s="19">
        <v>120.25</v>
      </c>
      <c r="D739" s="3">
        <v>3.1399999999999997E-2</v>
      </c>
      <c r="E739" s="7">
        <v>242</v>
      </c>
      <c r="F739" s="7">
        <v>103.25</v>
      </c>
      <c r="I739" s="19">
        <f t="shared" si="22"/>
        <v>1.5230801510700798</v>
      </c>
      <c r="J739" s="13">
        <f t="shared" si="23"/>
        <v>-0.13972602739726026</v>
      </c>
    </row>
    <row r="740" spans="1:33" x14ac:dyDescent="0.25">
      <c r="A740" s="4" t="s">
        <v>2</v>
      </c>
      <c r="B740" s="5">
        <v>40848</v>
      </c>
      <c r="C740" s="19">
        <v>114.85</v>
      </c>
      <c r="D740" s="3">
        <v>3.04E-2</v>
      </c>
      <c r="E740" s="7">
        <v>235.3</v>
      </c>
      <c r="F740" s="7">
        <v>100</v>
      </c>
      <c r="I740" s="19">
        <f t="shared" si="22"/>
        <v>1.4097775912715065</v>
      </c>
      <c r="J740" s="13">
        <f t="shared" si="23"/>
        <v>-0.16712328767123286</v>
      </c>
    </row>
    <row r="741" spans="1:33" x14ac:dyDescent="0.25">
      <c r="A741" s="4" t="s">
        <v>2</v>
      </c>
      <c r="B741" s="5">
        <v>40849</v>
      </c>
      <c r="C741" s="19">
        <v>118.05</v>
      </c>
      <c r="D741" s="3">
        <v>0.03</v>
      </c>
      <c r="E741" s="7">
        <v>243.05</v>
      </c>
      <c r="F741" s="7">
        <v>97.88</v>
      </c>
      <c r="I741" s="19">
        <f t="shared" si="22"/>
        <v>1.4769198489299202</v>
      </c>
      <c r="J741" s="13">
        <f t="shared" si="23"/>
        <v>-0.17808219178082185</v>
      </c>
    </row>
    <row r="742" spans="1:33" x14ac:dyDescent="0.25">
      <c r="A742" s="4" t="s">
        <v>2</v>
      </c>
      <c r="B742" s="5">
        <v>40850</v>
      </c>
      <c r="C742" s="19">
        <v>118.1</v>
      </c>
      <c r="D742" s="3">
        <v>3.2300000000000002E-2</v>
      </c>
      <c r="E742" s="7">
        <v>248</v>
      </c>
      <c r="F742" s="7">
        <v>96.99</v>
      </c>
      <c r="I742" s="19">
        <f t="shared" si="22"/>
        <v>1.477968946705833</v>
      </c>
      <c r="J742" s="13">
        <f t="shared" si="23"/>
        <v>-0.11506849315068479</v>
      </c>
    </row>
    <row r="743" spans="1:33" x14ac:dyDescent="0.25">
      <c r="A743" s="4" t="s">
        <v>2</v>
      </c>
      <c r="B743" s="5">
        <v>40851</v>
      </c>
      <c r="C743" s="19">
        <v>115.4</v>
      </c>
      <c r="D743" s="3">
        <v>3.1E-2</v>
      </c>
      <c r="E743" s="7">
        <v>252</v>
      </c>
      <c r="F743" s="7">
        <v>100.4</v>
      </c>
      <c r="I743" s="19">
        <f t="shared" si="22"/>
        <v>1.4213176668065466</v>
      </c>
      <c r="J743" s="13">
        <f t="shared" si="23"/>
        <v>-0.15068493150684925</v>
      </c>
    </row>
    <row r="744" spans="1:33" x14ac:dyDescent="0.25">
      <c r="A744" s="4" t="s">
        <v>2</v>
      </c>
      <c r="B744" s="5">
        <v>40854</v>
      </c>
      <c r="C744" s="19">
        <v>114.3</v>
      </c>
      <c r="D744" s="3">
        <v>3.1E-2</v>
      </c>
      <c r="E744" s="7">
        <v>250.8</v>
      </c>
      <c r="F744" s="7">
        <v>97.2</v>
      </c>
      <c r="I744" s="19">
        <f t="shared" si="22"/>
        <v>1.3982375157364668</v>
      </c>
      <c r="J744" s="13">
        <f t="shared" si="23"/>
        <v>-0.15068493150684925</v>
      </c>
    </row>
    <row r="745" spans="1:33" x14ac:dyDescent="0.25">
      <c r="A745" s="4" t="s">
        <v>2</v>
      </c>
      <c r="B745" s="5">
        <v>40855</v>
      </c>
      <c r="C745" s="19">
        <v>115.95</v>
      </c>
      <c r="D745" s="3">
        <v>3.15E-2</v>
      </c>
      <c r="E745" s="7">
        <v>255</v>
      </c>
      <c r="F745" s="7">
        <v>97.13</v>
      </c>
      <c r="I745" s="19">
        <f t="shared" si="22"/>
        <v>1.4328577423415862</v>
      </c>
      <c r="J745" s="13">
        <f t="shared" si="23"/>
        <v>-0.13698630136986301</v>
      </c>
    </row>
    <row r="746" spans="1:33" x14ac:dyDescent="0.25">
      <c r="A746" s="4" t="s">
        <v>2</v>
      </c>
      <c r="B746" s="5">
        <v>40856</v>
      </c>
      <c r="C746" s="19">
        <v>114.6</v>
      </c>
      <c r="D746" s="3">
        <v>3.1300000000000001E-2</v>
      </c>
      <c r="E746" s="7">
        <v>246.05</v>
      </c>
      <c r="F746" s="7">
        <v>99.23</v>
      </c>
      <c r="I746" s="19">
        <f t="shared" si="22"/>
        <v>1.404532102391943</v>
      </c>
      <c r="J746" s="13">
        <f t="shared" si="23"/>
        <v>-0.14246575342465739</v>
      </c>
    </row>
    <row r="747" spans="1:33" x14ac:dyDescent="0.25">
      <c r="A747" s="4" t="s">
        <v>2</v>
      </c>
      <c r="B747" s="5">
        <v>40857</v>
      </c>
      <c r="C747" s="19">
        <v>114.55</v>
      </c>
      <c r="D747" s="3">
        <v>3.3000000000000002E-2</v>
      </c>
      <c r="E747" s="7">
        <v>251</v>
      </c>
      <c r="F747" s="7">
        <v>95.4</v>
      </c>
      <c r="I747" s="19">
        <f t="shared" si="22"/>
        <v>1.4034830046160303</v>
      </c>
      <c r="J747" s="13">
        <f t="shared" si="23"/>
        <v>-9.5890410958904049E-2</v>
      </c>
    </row>
    <row r="748" spans="1:33" x14ac:dyDescent="0.25">
      <c r="A748" s="4" t="s">
        <v>2</v>
      </c>
      <c r="B748" s="5">
        <v>40858</v>
      </c>
      <c r="C748" s="19">
        <v>117</v>
      </c>
      <c r="D748" s="3">
        <v>3.4000000000000002E-2</v>
      </c>
      <c r="E748" s="7">
        <v>254.65</v>
      </c>
      <c r="F748" s="7">
        <v>95.95</v>
      </c>
      <c r="I748" s="19">
        <f t="shared" si="22"/>
        <v>1.4548887956357532</v>
      </c>
      <c r="J748" s="13">
        <f t="shared" si="23"/>
        <v>-6.8493150684931337E-2</v>
      </c>
    </row>
    <row r="749" spans="1:33" x14ac:dyDescent="0.25">
      <c r="A749" s="4" t="s">
        <v>2</v>
      </c>
      <c r="B749" s="5">
        <v>40861</v>
      </c>
      <c r="C749" s="19">
        <v>116.75</v>
      </c>
      <c r="D749" s="3">
        <v>3.32E-2</v>
      </c>
      <c r="E749" s="7">
        <v>250</v>
      </c>
      <c r="F749" s="7">
        <v>99.46</v>
      </c>
      <c r="I749" s="19">
        <f t="shared" si="22"/>
        <v>1.4496433067561898</v>
      </c>
      <c r="J749" s="13">
        <f t="shared" si="23"/>
        <v>-9.0410958904109551E-2</v>
      </c>
    </row>
    <row r="750" spans="1:33" x14ac:dyDescent="0.25">
      <c r="A750" s="4" t="s">
        <v>2</v>
      </c>
      <c r="B750" s="5">
        <v>40862</v>
      </c>
      <c r="C750" s="19">
        <v>114</v>
      </c>
      <c r="D750" s="3">
        <v>3.5900000000000001E-2</v>
      </c>
      <c r="E750" s="7">
        <v>248</v>
      </c>
      <c r="F750" s="7">
        <v>98.04</v>
      </c>
      <c r="I750" s="19">
        <f t="shared" si="22"/>
        <v>1.3919429290809906</v>
      </c>
      <c r="J750" s="13">
        <f t="shared" si="23"/>
        <v>-1.6438356164383494E-2</v>
      </c>
    </row>
    <row r="751" spans="1:33" x14ac:dyDescent="0.25">
      <c r="A751" s="1" t="s">
        <v>2</v>
      </c>
      <c r="B751" s="2">
        <v>40863</v>
      </c>
      <c r="C751" s="19">
        <v>114.45</v>
      </c>
      <c r="D751" s="3">
        <v>3.5799999999999998E-2</v>
      </c>
      <c r="E751" s="7">
        <v>243.9</v>
      </c>
      <c r="F751" s="7">
        <v>96.98</v>
      </c>
      <c r="G751" s="11"/>
      <c r="I751" s="19">
        <f t="shared" si="22"/>
        <v>1.4013848090642052</v>
      </c>
      <c r="J751" s="13">
        <f t="shared" si="23"/>
        <v>-1.9178082191780854E-2</v>
      </c>
      <c r="AA751" t="s">
        <v>8</v>
      </c>
      <c r="AB751" s="15">
        <v>36</v>
      </c>
      <c r="AC751" s="4">
        <f>AVERAGE(C751:C772)</f>
        <v>111.625</v>
      </c>
      <c r="AD751" s="6">
        <f>AVERAGE(D751:D772)</f>
        <v>3.4263636363636371E-2</v>
      </c>
      <c r="AE751" s="18">
        <f>AVERAGE(E751:E772)</f>
        <v>223.90909090909096</v>
      </c>
      <c r="AF751" s="18">
        <f>AVERAGE(F751:F772)</f>
        <v>93.338181818181823</v>
      </c>
      <c r="AG751" s="18" t="e">
        <f>AVERAGE(G751:G772)</f>
        <v>#DIV/0!</v>
      </c>
    </row>
    <row r="752" spans="1:33" x14ac:dyDescent="0.25">
      <c r="A752" s="4" t="s">
        <v>2</v>
      </c>
      <c r="B752" s="5">
        <v>40864</v>
      </c>
      <c r="C752" s="19">
        <v>113.15</v>
      </c>
      <c r="D752" s="3">
        <v>4.0099999999999997E-2</v>
      </c>
      <c r="E752" s="7">
        <v>235</v>
      </c>
      <c r="F752" s="7">
        <v>95.98</v>
      </c>
      <c r="I752" s="19">
        <f t="shared" si="22"/>
        <v>1.3741082668904743</v>
      </c>
      <c r="J752" s="13">
        <f t="shared" si="23"/>
        <v>9.8630136986301409E-2</v>
      </c>
    </row>
    <row r="753" spans="1:10" x14ac:dyDescent="0.25">
      <c r="A753" s="4" t="s">
        <v>2</v>
      </c>
      <c r="B753" s="5">
        <v>40865</v>
      </c>
      <c r="C753" s="19">
        <v>112.4</v>
      </c>
      <c r="D753" s="3">
        <v>3.5299999999999998E-2</v>
      </c>
      <c r="E753" s="7">
        <v>231</v>
      </c>
      <c r="F753" s="7">
        <v>94.28</v>
      </c>
      <c r="I753" s="19">
        <f t="shared" si="22"/>
        <v>1.3583718002517839</v>
      </c>
      <c r="J753" s="13">
        <f t="shared" si="23"/>
        <v>-3.2876712328767099E-2</v>
      </c>
    </row>
    <row r="754" spans="1:10" x14ac:dyDescent="0.25">
      <c r="A754" s="4" t="s">
        <v>2</v>
      </c>
      <c r="B754" s="5">
        <v>40868</v>
      </c>
      <c r="C754" s="19">
        <v>108.15</v>
      </c>
      <c r="D754" s="3">
        <v>3.5499999999999997E-2</v>
      </c>
      <c r="E754" s="7">
        <v>229.05</v>
      </c>
      <c r="F754" s="7">
        <v>93.44</v>
      </c>
      <c r="I754" s="19">
        <f t="shared" si="22"/>
        <v>1.2691984892992028</v>
      </c>
      <c r="J754" s="13">
        <f t="shared" si="23"/>
        <v>-2.7397260273972601E-2</v>
      </c>
    </row>
    <row r="755" spans="1:10" x14ac:dyDescent="0.25">
      <c r="A755" s="4" t="s">
        <v>2</v>
      </c>
      <c r="B755" s="5">
        <v>40869</v>
      </c>
      <c r="C755" s="19">
        <v>108.75</v>
      </c>
      <c r="D755" s="3">
        <v>3.4799999999999998E-2</v>
      </c>
      <c r="E755" s="7">
        <v>225</v>
      </c>
      <c r="F755" s="7">
        <v>90.7</v>
      </c>
      <c r="I755" s="19">
        <f t="shared" si="22"/>
        <v>1.2817876626101556</v>
      </c>
      <c r="J755" s="13">
        <f t="shared" si="23"/>
        <v>-4.6575342465753455E-2</v>
      </c>
    </row>
    <row r="756" spans="1:10" x14ac:dyDescent="0.25">
      <c r="A756" s="4" t="s">
        <v>2</v>
      </c>
      <c r="B756" s="5">
        <v>40870</v>
      </c>
      <c r="C756" s="19">
        <v>106.6</v>
      </c>
      <c r="D756" s="3">
        <v>3.6200000000000003E-2</v>
      </c>
      <c r="E756" s="7">
        <v>222.7</v>
      </c>
      <c r="F756" s="7">
        <v>88.9</v>
      </c>
      <c r="I756" s="19">
        <f t="shared" si="22"/>
        <v>1.2366764582459084</v>
      </c>
      <c r="J756" s="13">
        <f t="shared" si="23"/>
        <v>-8.219178082191636E-3</v>
      </c>
    </row>
    <row r="757" spans="1:10" x14ac:dyDescent="0.25">
      <c r="A757" s="4" t="s">
        <v>2</v>
      </c>
      <c r="B757" s="5">
        <v>40871</v>
      </c>
      <c r="C757" s="19">
        <v>106.9</v>
      </c>
      <c r="D757" s="3">
        <v>3.6400000000000002E-2</v>
      </c>
      <c r="E757" s="7">
        <v>220.1</v>
      </c>
      <c r="F757" s="7">
        <v>89.12</v>
      </c>
      <c r="I757" s="19">
        <f t="shared" si="22"/>
        <v>1.2429710449013851</v>
      </c>
      <c r="J757" s="13">
        <f t="shared" si="23"/>
        <v>-2.739726027397138E-3</v>
      </c>
    </row>
    <row r="758" spans="1:10" x14ac:dyDescent="0.25">
      <c r="A758" s="4" t="s">
        <v>2</v>
      </c>
      <c r="B758" s="5">
        <v>40872</v>
      </c>
      <c r="C758" s="19">
        <v>108.1</v>
      </c>
      <c r="D758" s="3">
        <v>3.6900000000000002E-2</v>
      </c>
      <c r="E758" s="7">
        <v>226</v>
      </c>
      <c r="F758" s="7">
        <v>89.25</v>
      </c>
      <c r="I758" s="19">
        <f t="shared" si="22"/>
        <v>1.26814939152329</v>
      </c>
      <c r="J758" s="13">
        <f t="shared" si="23"/>
        <v>1.0958904109589218E-2</v>
      </c>
    </row>
    <row r="759" spans="1:10" x14ac:dyDescent="0.25">
      <c r="A759" s="4" t="s">
        <v>2</v>
      </c>
      <c r="B759" s="5">
        <v>40875</v>
      </c>
      <c r="C759" s="19">
        <v>112.3</v>
      </c>
      <c r="D759" s="3">
        <v>3.6299999999999999E-2</v>
      </c>
      <c r="E759" s="7">
        <v>231.6</v>
      </c>
      <c r="F759" s="7">
        <v>91</v>
      </c>
      <c r="I759" s="19">
        <f t="shared" si="22"/>
        <v>1.3562736046999579</v>
      </c>
      <c r="J759" s="13">
        <f t="shared" si="23"/>
        <v>-5.479452054794498E-3</v>
      </c>
    </row>
    <row r="760" spans="1:10" x14ac:dyDescent="0.25">
      <c r="A760" s="4" t="s">
        <v>2</v>
      </c>
      <c r="B760" s="5">
        <v>40876</v>
      </c>
      <c r="C760" s="19">
        <v>112</v>
      </c>
      <c r="D760" s="3">
        <v>3.61E-2</v>
      </c>
      <c r="E760" s="7">
        <v>229.75</v>
      </c>
      <c r="F760" s="7">
        <v>92.3</v>
      </c>
      <c r="I760" s="19">
        <f t="shared" si="22"/>
        <v>1.3499790180444817</v>
      </c>
      <c r="J760" s="13">
        <f t="shared" si="23"/>
        <v>-1.0958904109588996E-2</v>
      </c>
    </row>
    <row r="761" spans="1:10" x14ac:dyDescent="0.25">
      <c r="A761" s="4" t="s">
        <v>2</v>
      </c>
      <c r="B761" s="5">
        <v>40877</v>
      </c>
      <c r="C761" s="19">
        <v>116.6</v>
      </c>
      <c r="D761" s="3">
        <v>3.4799999999999998E-2</v>
      </c>
      <c r="E761" s="7">
        <v>235.95</v>
      </c>
      <c r="F761" s="7">
        <v>92.68</v>
      </c>
      <c r="I761" s="19">
        <f t="shared" si="22"/>
        <v>1.4464960134284515</v>
      </c>
      <c r="J761" s="13">
        <f t="shared" si="23"/>
        <v>-4.6575342465753455E-2</v>
      </c>
    </row>
    <row r="762" spans="1:10" x14ac:dyDescent="0.25">
      <c r="A762" s="4" t="s">
        <v>2</v>
      </c>
      <c r="B762" s="5">
        <v>40878</v>
      </c>
      <c r="C762" s="19">
        <v>116</v>
      </c>
      <c r="D762" s="3">
        <v>3.2199999999999999E-2</v>
      </c>
      <c r="E762" s="7">
        <v>233.55</v>
      </c>
      <c r="F762" s="7">
        <v>95.89</v>
      </c>
      <c r="I762" s="19">
        <f t="shared" si="22"/>
        <v>1.433906840117499</v>
      </c>
      <c r="J762" s="13">
        <f t="shared" si="23"/>
        <v>-0.11780821917808215</v>
      </c>
    </row>
    <row r="763" spans="1:10" x14ac:dyDescent="0.25">
      <c r="A763" s="4" t="s">
        <v>2</v>
      </c>
      <c r="B763" s="5">
        <v>40879</v>
      </c>
      <c r="C763" s="19">
        <v>116.25</v>
      </c>
      <c r="D763" s="3">
        <v>3.1699999999999999E-2</v>
      </c>
      <c r="E763" s="7">
        <v>231.1</v>
      </c>
      <c r="F763" s="7">
        <v>96.53</v>
      </c>
      <c r="I763" s="19">
        <f t="shared" si="22"/>
        <v>1.4391523289970629</v>
      </c>
      <c r="J763" s="13">
        <f t="shared" si="23"/>
        <v>-0.13150684931506851</v>
      </c>
    </row>
    <row r="764" spans="1:10" x14ac:dyDescent="0.25">
      <c r="A764" s="4" t="s">
        <v>2</v>
      </c>
      <c r="B764" s="5">
        <v>40882</v>
      </c>
      <c r="C764" s="19">
        <v>115.15</v>
      </c>
      <c r="D764" s="3">
        <v>3.2099999999999997E-2</v>
      </c>
      <c r="E764" s="7">
        <v>222</v>
      </c>
      <c r="F764" s="7">
        <v>97.48</v>
      </c>
      <c r="I764" s="19">
        <f t="shared" si="22"/>
        <v>1.4160721779269831</v>
      </c>
      <c r="J764" s="13">
        <f t="shared" si="23"/>
        <v>-0.12054794520547951</v>
      </c>
    </row>
    <row r="765" spans="1:10" x14ac:dyDescent="0.25">
      <c r="A765" s="4" t="s">
        <v>2</v>
      </c>
      <c r="B765" s="5">
        <v>40883</v>
      </c>
      <c r="C765" s="19">
        <v>115.35</v>
      </c>
      <c r="D765" s="3">
        <v>3.2300000000000002E-2</v>
      </c>
      <c r="E765" s="7">
        <v>231.25</v>
      </c>
      <c r="F765" s="7">
        <v>95</v>
      </c>
      <c r="I765" s="19">
        <f t="shared" si="22"/>
        <v>1.4202685690306338</v>
      </c>
      <c r="J765" s="13">
        <f t="shared" si="23"/>
        <v>-0.11506849315068479</v>
      </c>
    </row>
    <row r="766" spans="1:10" x14ac:dyDescent="0.25">
      <c r="A766" s="4" t="s">
        <v>2</v>
      </c>
      <c r="B766" s="5">
        <v>40884</v>
      </c>
      <c r="C766" s="19">
        <v>114.65</v>
      </c>
      <c r="D766" s="3">
        <v>3.2199999999999999E-2</v>
      </c>
      <c r="E766" s="7">
        <v>233.1</v>
      </c>
      <c r="F766" s="7">
        <v>95.38</v>
      </c>
      <c r="I766" s="19">
        <f t="shared" si="22"/>
        <v>1.4055812001678558</v>
      </c>
      <c r="J766" s="13">
        <f t="shared" si="23"/>
        <v>-0.11780821917808215</v>
      </c>
    </row>
    <row r="767" spans="1:10" x14ac:dyDescent="0.25">
      <c r="A767" s="4" t="s">
        <v>2</v>
      </c>
      <c r="B767" s="5">
        <v>40885</v>
      </c>
      <c r="C767" s="19">
        <v>111.85</v>
      </c>
      <c r="D767" s="3">
        <v>3.2300000000000002E-2</v>
      </c>
      <c r="E767" s="7">
        <v>231.3</v>
      </c>
      <c r="F767" s="7">
        <v>95.99</v>
      </c>
      <c r="I767" s="19">
        <f t="shared" si="22"/>
        <v>1.3468317247167438</v>
      </c>
      <c r="J767" s="13">
        <f t="shared" si="23"/>
        <v>-0.11506849315068479</v>
      </c>
    </row>
    <row r="768" spans="1:10" x14ac:dyDescent="0.25">
      <c r="A768" s="4" t="s">
        <v>2</v>
      </c>
      <c r="B768" s="5">
        <v>40886</v>
      </c>
      <c r="C768" s="19">
        <v>114.45</v>
      </c>
      <c r="D768" s="3">
        <v>3.2800000000000003E-2</v>
      </c>
      <c r="E768" s="7">
        <v>229</v>
      </c>
      <c r="F768" s="7">
        <v>92.17</v>
      </c>
      <c r="I768" s="19">
        <f t="shared" si="22"/>
        <v>1.4013848090642052</v>
      </c>
      <c r="J768" s="13">
        <f t="shared" si="23"/>
        <v>-0.10136986301369855</v>
      </c>
    </row>
    <row r="769" spans="1:10" x14ac:dyDescent="0.25">
      <c r="A769" s="4" t="s">
        <v>2</v>
      </c>
      <c r="B769" s="5">
        <v>40889</v>
      </c>
      <c r="C769" s="19">
        <v>111.35</v>
      </c>
      <c r="D769" s="3">
        <v>3.27E-2</v>
      </c>
      <c r="E769" s="7">
        <v>230</v>
      </c>
      <c r="F769" s="7">
        <v>94.52</v>
      </c>
      <c r="I769" s="19">
        <f t="shared" si="22"/>
        <v>1.3363407469576165</v>
      </c>
      <c r="J769" s="13">
        <f t="shared" si="23"/>
        <v>-0.1041095890410958</v>
      </c>
    </row>
    <row r="770" spans="1:10" x14ac:dyDescent="0.25">
      <c r="A770" s="4" t="s">
        <v>2</v>
      </c>
      <c r="B770" s="5">
        <v>40890</v>
      </c>
      <c r="C770" s="19">
        <v>110</v>
      </c>
      <c r="D770" s="3">
        <v>3.2899999999999999E-2</v>
      </c>
      <c r="E770" s="7">
        <v>229.05</v>
      </c>
      <c r="F770" s="7">
        <v>94.93</v>
      </c>
      <c r="I770" s="19">
        <f t="shared" si="22"/>
        <v>1.3080151070079733</v>
      </c>
      <c r="J770" s="13">
        <f t="shared" si="23"/>
        <v>-9.8630136986301298E-2</v>
      </c>
    </row>
    <row r="771" spans="1:10" x14ac:dyDescent="0.25">
      <c r="A771" s="4" t="s">
        <v>2</v>
      </c>
      <c r="B771" s="5">
        <v>40891</v>
      </c>
      <c r="C771" s="19">
        <v>105.9</v>
      </c>
      <c r="D771" s="3">
        <v>3.2099999999999997E-2</v>
      </c>
      <c r="E771" s="7">
        <v>222</v>
      </c>
      <c r="F771" s="7">
        <v>91.4</v>
      </c>
      <c r="I771" s="19">
        <f t="shared" si="22"/>
        <v>1.2219890893831309</v>
      </c>
      <c r="J771" s="13">
        <f t="shared" si="23"/>
        <v>-0.12054794520547951</v>
      </c>
    </row>
    <row r="772" spans="1:10" x14ac:dyDescent="0.25">
      <c r="A772" s="4" t="s">
        <v>2</v>
      </c>
      <c r="B772" s="5">
        <v>40892</v>
      </c>
      <c r="C772" s="19">
        <v>105.4</v>
      </c>
      <c r="D772" s="3">
        <v>3.2300000000000002E-2</v>
      </c>
      <c r="E772" s="7">
        <v>103.6</v>
      </c>
      <c r="F772" s="7">
        <v>89.52</v>
      </c>
      <c r="I772" s="19">
        <f t="shared" ref="I772" si="24">C772/$C$2-1</f>
        <v>1.2114981116240036</v>
      </c>
      <c r="J772" s="13">
        <f t="shared" ref="J772" si="25">D772/$D$2-1</f>
        <v>-0.11506849315068479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H37"/>
  <sheetViews>
    <sheetView topLeftCell="A10" workbookViewId="0">
      <selection activeCell="E12" sqref="E12"/>
    </sheetView>
  </sheetViews>
  <sheetFormatPr baseColWidth="10" defaultRowHeight="15" x14ac:dyDescent="0.25"/>
  <cols>
    <col min="1" max="1" width="19.42578125" bestFit="1" customWidth="1"/>
    <col min="2" max="3" width="19.42578125" style="18" bestFit="1" customWidth="1"/>
    <col min="4" max="4" width="19.42578125" style="16" bestFit="1" customWidth="1"/>
    <col min="5" max="8" width="19.42578125" style="18" bestFit="1" customWidth="1"/>
  </cols>
  <sheetData>
    <row r="1" spans="1:6" x14ac:dyDescent="0.25">
      <c r="A1" t="str">
        <f>Feuil1!AA1</f>
        <v>périodes (d'un mois)</v>
      </c>
      <c r="B1" s="18" t="str">
        <f>Feuil1!AB1</f>
        <v>mois (en chiffre / 36)</v>
      </c>
      <c r="C1" s="18" t="str">
        <f>Feuil1!AC1</f>
        <v>LVMH mensuel</v>
      </c>
      <c r="D1" s="16" t="str">
        <f>Feuil1!AD1</f>
        <v>TEC10 mensuel</v>
      </c>
      <c r="E1" s="18" t="str">
        <f>Feuil1!AE1</f>
        <v>Hermes mensuel</v>
      </c>
      <c r="F1" s="18" t="str">
        <f>Feuil1!AF1</f>
        <v>Christian DIOR mensuel</v>
      </c>
    </row>
    <row r="2" spans="1:6" x14ac:dyDescent="0.25">
      <c r="A2" t="str">
        <f>Feuil1!AA2</f>
        <v>dec-janv 2008</v>
      </c>
      <c r="B2" s="18">
        <f>Feuil1!AB2</f>
        <v>1</v>
      </c>
      <c r="C2" s="18">
        <f>Feuil1!AC2</f>
        <v>46.367500000000007</v>
      </c>
      <c r="D2" s="16">
        <f>Feuil1!AD2*1000</f>
        <v>34.945</v>
      </c>
      <c r="E2" s="18">
        <f>Feuil1!AE2</f>
        <v>100.096</v>
      </c>
      <c r="F2" s="18">
        <f>Feuil1!AF2</f>
        <v>40.188499999999998</v>
      </c>
    </row>
    <row r="3" spans="1:6" x14ac:dyDescent="0.25">
      <c r="A3" t="str">
        <f>Feuil1!AA22</f>
        <v>janv-fev 2009</v>
      </c>
      <c r="B3" s="18">
        <f>Feuil1!AB22</f>
        <v>2</v>
      </c>
      <c r="C3" s="18">
        <f>Feuil1!AC22</f>
        <v>44.349047619047624</v>
      </c>
      <c r="D3" s="16">
        <f>Feuil1!AD22*1000</f>
        <v>37.142857142857153</v>
      </c>
      <c r="E3" s="18">
        <f>Feuil1!AE22</f>
        <v>80.384761904761902</v>
      </c>
      <c r="F3" s="18">
        <f>Feuil1!AF22</f>
        <v>39.448571428571434</v>
      </c>
    </row>
    <row r="4" spans="1:6" x14ac:dyDescent="0.25">
      <c r="A4" t="str">
        <f>Feuil1!AA43</f>
        <v>fev-mars 2009</v>
      </c>
      <c r="B4" s="18">
        <f>Feuil1!AB43</f>
        <v>3</v>
      </c>
      <c r="C4" s="18">
        <f>Feuil1!AC43</f>
        <v>46.233500000000006</v>
      </c>
      <c r="D4" s="16">
        <f>Feuil1!AD43*1000</f>
        <v>36.199999999999996</v>
      </c>
      <c r="E4" s="18">
        <f>Feuil1!AE43</f>
        <v>70.779250000000005</v>
      </c>
      <c r="F4" s="18">
        <f>Feuil1!AF43</f>
        <v>40.14725</v>
      </c>
    </row>
    <row r="5" spans="1:6" x14ac:dyDescent="0.25">
      <c r="A5" t="str">
        <f>Feuil1!AA63</f>
        <v>mars-avr 2009</v>
      </c>
      <c r="B5" s="18">
        <f>Feuil1!AB63</f>
        <v>4</v>
      </c>
      <c r="C5" s="18">
        <f>Feuil1!AC63</f>
        <v>49.466190476190476</v>
      </c>
      <c r="D5" s="16">
        <f>Feuil1!AD63*1000</f>
        <v>36.571428571428584</v>
      </c>
      <c r="E5" s="18">
        <f>Feuil1!AE63</f>
        <v>82.115952380952379</v>
      </c>
      <c r="F5" s="18">
        <f>Feuil1!AF63</f>
        <v>43.242380952380955</v>
      </c>
    </row>
    <row r="6" spans="1:6" x14ac:dyDescent="0.25">
      <c r="A6" t="str">
        <f>Feuil1!AA84</f>
        <v>avr-mai 2009</v>
      </c>
      <c r="B6" s="18">
        <f>Feuil1!AB84</f>
        <v>5</v>
      </c>
      <c r="C6" s="18">
        <f>Feuil1!AC84</f>
        <v>56.784047619047627</v>
      </c>
      <c r="D6" s="16">
        <f>Feuil1!AD84*1000</f>
        <v>36.552380952380958</v>
      </c>
      <c r="E6" s="18">
        <f>Feuil1!AE84</f>
        <v>97.570476190476171</v>
      </c>
      <c r="F6" s="18">
        <f>Feuil1!AF84</f>
        <v>51.130714285714291</v>
      </c>
    </row>
    <row r="7" spans="1:6" x14ac:dyDescent="0.25">
      <c r="A7" t="str">
        <f>Feuil1!AA105</f>
        <v>mai-juin 2009</v>
      </c>
      <c r="B7" s="18">
        <f>Feuil1!AB105</f>
        <v>6</v>
      </c>
      <c r="C7" s="18">
        <f>Feuil1!AC105</f>
        <v>59.319761904761904</v>
      </c>
      <c r="D7" s="16">
        <f>Feuil1!AD105*1000</f>
        <v>39.300000000000011</v>
      </c>
      <c r="E7" s="18">
        <f>Feuil1!AE105</f>
        <v>97.144047619047626</v>
      </c>
      <c r="F7" s="18">
        <f>Feuil1!AF105</f>
        <v>54.6447619047619</v>
      </c>
    </row>
    <row r="8" spans="1:6" x14ac:dyDescent="0.25">
      <c r="A8" t="str">
        <f>Feuil1!AA126</f>
        <v>juin-juil 2009</v>
      </c>
      <c r="B8" s="18">
        <f>Feuil1!AB126</f>
        <v>7</v>
      </c>
      <c r="C8" s="18">
        <f>Feuil1!AC126</f>
        <v>55.112499999999997</v>
      </c>
      <c r="D8" s="16">
        <f>Feuil1!AD126*1000</f>
        <v>37.463636363636361</v>
      </c>
      <c r="E8" s="18">
        <f>Feuil1!AE126</f>
        <v>94.289545454545433</v>
      </c>
      <c r="F8" s="18">
        <f>Feuil1!AF126</f>
        <v>53.382500000000007</v>
      </c>
    </row>
    <row r="9" spans="1:6" x14ac:dyDescent="0.25">
      <c r="A9" t="str">
        <f>Feuil1!AA148</f>
        <v>juil-aout 2009</v>
      </c>
      <c r="B9" s="18">
        <f>Feuil1!AB148</f>
        <v>8</v>
      </c>
      <c r="C9" s="18">
        <f>Feuil1!AC148</f>
        <v>62.012272727272723</v>
      </c>
      <c r="D9" s="16">
        <f>Feuil1!AD148*1000</f>
        <v>36.36363636363636</v>
      </c>
      <c r="E9" s="18">
        <f>Feuil1!AE148</f>
        <v>102.32863636363639</v>
      </c>
      <c r="F9" s="18">
        <f>Feuil1!AF148</f>
        <v>58.944545454545462</v>
      </c>
    </row>
    <row r="10" spans="1:6" x14ac:dyDescent="0.25">
      <c r="A10" t="str">
        <f>Feuil1!AA170</f>
        <v>aout-sept 2009</v>
      </c>
      <c r="B10" s="18">
        <f>Feuil1!AB170</f>
        <v>9</v>
      </c>
      <c r="C10" s="18">
        <f>Feuil1!AC170</f>
        <v>66.398181818181811</v>
      </c>
      <c r="D10" s="16">
        <f>Feuil1!AD170*1000</f>
        <v>35.390909090909091</v>
      </c>
      <c r="E10" s="18">
        <f>Feuil1!AE170</f>
        <v>100.53636363636365</v>
      </c>
      <c r="F10" s="18">
        <f>Feuil1!AF170</f>
        <v>63.452272727272728</v>
      </c>
    </row>
    <row r="11" spans="1:6" x14ac:dyDescent="0.25">
      <c r="A11" t="str">
        <f>Feuil1!AA192</f>
        <v>sept-oct 2009</v>
      </c>
      <c r="B11" s="18">
        <f>Feuil1!AB192</f>
        <v>10</v>
      </c>
      <c r="C11" s="18">
        <f>Feuil1!AC192</f>
        <v>69.550909090909087</v>
      </c>
      <c r="D11" s="16">
        <f>Feuil1!AD192*1000</f>
        <v>35.481818181818177</v>
      </c>
      <c r="E11" s="18">
        <f>Feuil1!AE192</f>
        <v>99.272272727272735</v>
      </c>
      <c r="F11" s="18">
        <f>Feuil1!AF192</f>
        <v>68.031363636363636</v>
      </c>
    </row>
    <row r="12" spans="1:6" x14ac:dyDescent="0.25">
      <c r="A12" t="str">
        <f>Feuil1!AA214</f>
        <v>oct-nov 2009</v>
      </c>
      <c r="B12" s="18">
        <f>Feuil1!AB214</f>
        <v>11</v>
      </c>
      <c r="C12" s="18">
        <f>Feuil1!AC214</f>
        <v>72.428095238095253</v>
      </c>
      <c r="D12" s="16">
        <f>Feuil1!AD214*1000</f>
        <v>35.923809523809524</v>
      </c>
      <c r="E12" s="18">
        <f>Feuil1!AE214</f>
        <v>97.529999999999987</v>
      </c>
      <c r="F12" s="18">
        <f>Feuil1!AF214</f>
        <v>69.180952380952391</v>
      </c>
    </row>
    <row r="13" spans="1:6" x14ac:dyDescent="0.25">
      <c r="A13" t="str">
        <f>Feuil1!AA235</f>
        <v>nov-dec 2009</v>
      </c>
      <c r="B13" s="18">
        <f>Feuil1!AB235</f>
        <v>12</v>
      </c>
      <c r="C13" s="18">
        <f>Feuil1!AC235</f>
        <v>73.081818181818164</v>
      </c>
      <c r="D13" s="16">
        <f>Feuil1!AD235*1000</f>
        <v>34.968181818181812</v>
      </c>
      <c r="E13" s="18">
        <f>Feuil1!AE235</f>
        <v>96.164999999999978</v>
      </c>
      <c r="F13" s="18">
        <f>Feuil1!AF235</f>
        <v>69.351363636363644</v>
      </c>
    </row>
    <row r="14" spans="1:6" x14ac:dyDescent="0.25">
      <c r="A14" t="str">
        <f>Feuil1!AA257</f>
        <v>dec-janv 2009</v>
      </c>
      <c r="B14" s="18">
        <f>Feuil1!AB257</f>
        <v>13</v>
      </c>
      <c r="C14" s="18">
        <f>Feuil1!AC257</f>
        <v>78.584761904761905</v>
      </c>
      <c r="D14" s="16">
        <f>Feuil1!AD257*1000</f>
        <v>35.5</v>
      </c>
      <c r="E14" s="18">
        <f>Feuil1!AE257</f>
        <v>94.295238095238105</v>
      </c>
      <c r="F14" s="18">
        <f>Feuil1!AF257</f>
        <v>72.778095238095233</v>
      </c>
    </row>
    <row r="15" spans="1:6" x14ac:dyDescent="0.25">
      <c r="A15" t="str">
        <f>Feuil1!AA278</f>
        <v>janv-fev 2010</v>
      </c>
      <c r="B15" s="18">
        <f>Feuil1!AB278</f>
        <v>14</v>
      </c>
      <c r="C15" s="18">
        <f>Feuil1!AC278</f>
        <v>78.551428571428573</v>
      </c>
      <c r="D15" s="16">
        <f>Feuil1!AD278*1000</f>
        <v>34.88095238095238</v>
      </c>
      <c r="E15" s="18">
        <f>Feuil1!AE278</f>
        <v>97.454761904761909</v>
      </c>
      <c r="F15" s="18">
        <f>Feuil1!AF278</f>
        <v>72.49666666666667</v>
      </c>
    </row>
    <row r="16" spans="1:6" x14ac:dyDescent="0.25">
      <c r="A16" t="str">
        <f>Feuil1!AA299</f>
        <v>fev-mars 2010</v>
      </c>
      <c r="B16" s="18">
        <f>Feuil1!AB299</f>
        <v>15</v>
      </c>
      <c r="C16" s="18">
        <f>Feuil1!AC299</f>
        <v>82.280500000000018</v>
      </c>
      <c r="D16" s="16">
        <f>Feuil1!AD299*1000</f>
        <v>34.339999999999996</v>
      </c>
      <c r="E16" s="18">
        <f>Feuil1!AE299</f>
        <v>100.136</v>
      </c>
      <c r="F16" s="18">
        <f>Feuil1!AF299</f>
        <v>74.269000000000005</v>
      </c>
    </row>
    <row r="17" spans="1:6" x14ac:dyDescent="0.25">
      <c r="A17" t="str">
        <f>Feuil1!AA319</f>
        <v>mars-avr 2010</v>
      </c>
      <c r="B17" s="18">
        <f>Feuil1!AB319</f>
        <v>16</v>
      </c>
      <c r="C17" s="18">
        <f>Feuil1!AC319</f>
        <v>87.629047619047626</v>
      </c>
      <c r="D17" s="16">
        <f>Feuil1!AD319*1000</f>
        <v>34.242857142857147</v>
      </c>
      <c r="E17" s="18">
        <f>Feuil1!AE319</f>
        <v>102.57333333333334</v>
      </c>
      <c r="F17" s="18">
        <f>Feuil1!AF319</f>
        <v>80.872380952380951</v>
      </c>
    </row>
    <row r="18" spans="1:6" x14ac:dyDescent="0.25">
      <c r="A18" t="str">
        <f>Feuil1!AA340</f>
        <v>avr-mai 2010</v>
      </c>
      <c r="B18" s="18">
        <f>Feuil1!AB340</f>
        <v>17</v>
      </c>
      <c r="C18" s="18">
        <f>Feuil1!AC340</f>
        <v>86.989047619047625</v>
      </c>
      <c r="D18" s="16">
        <f>Feuil1!AD340*1000</f>
        <v>32.923809523809524</v>
      </c>
      <c r="E18" s="18">
        <f>Feuil1!AE340</f>
        <v>101.42380952380952</v>
      </c>
      <c r="F18" s="18">
        <f>Feuil1!AF340</f>
        <v>80.65857142857142</v>
      </c>
    </row>
    <row r="19" spans="1:6" x14ac:dyDescent="0.25">
      <c r="A19" t="str">
        <f>Feuil1!AA361</f>
        <v>mai-juin 2010</v>
      </c>
      <c r="B19" s="18">
        <f>Feuil1!AB361</f>
        <v>18</v>
      </c>
      <c r="C19" s="18">
        <f>Feuil1!AC361</f>
        <v>87.159090909090921</v>
      </c>
      <c r="D19" s="16">
        <f>Feuil1!AD361*1000</f>
        <v>30.127272727272736</v>
      </c>
      <c r="E19" s="18">
        <f>Feuil1!AE361</f>
        <v>107.06363636363636</v>
      </c>
      <c r="F19" s="18">
        <f>Feuil1!AF361</f>
        <v>78.291818181818172</v>
      </c>
    </row>
    <row r="20" spans="1:6" x14ac:dyDescent="0.25">
      <c r="A20" t="str">
        <f>Feuil1!AA383</f>
        <v>juin-juil 2010</v>
      </c>
      <c r="B20" s="18">
        <f>Feuil1!AB383</f>
        <v>19</v>
      </c>
      <c r="C20" s="18">
        <f>Feuil1!AC383</f>
        <v>90.558181818181822</v>
      </c>
      <c r="D20" s="16">
        <f>Feuil1!AD383*1000</f>
        <v>30.509090909090908</v>
      </c>
      <c r="E20" s="18">
        <f>Feuil1!AE383</f>
        <v>111.27272727272725</v>
      </c>
      <c r="F20" s="18">
        <f>Feuil1!AF383</f>
        <v>80.685454545454547</v>
      </c>
    </row>
    <row r="21" spans="1:6" x14ac:dyDescent="0.25">
      <c r="A21" t="str">
        <f>Feuil1!AA405</f>
        <v>juil-aout 2010</v>
      </c>
      <c r="B21" s="18">
        <f>Feuil1!AB405</f>
        <v>20</v>
      </c>
      <c r="C21" s="18">
        <f>Feuil1!AC405</f>
        <v>93.360476190476192</v>
      </c>
      <c r="D21" s="16">
        <f>Feuil1!AD405*1000</f>
        <v>29.442857142857136</v>
      </c>
      <c r="E21" s="18">
        <f>Feuil1!AE405</f>
        <v>129.20714285714286</v>
      </c>
      <c r="F21" s="18">
        <f>Feuil1!AF405</f>
        <v>82.240952380952393</v>
      </c>
    </row>
    <row r="22" spans="1:6" x14ac:dyDescent="0.25">
      <c r="A22" t="str">
        <f>Feuil1!AA426</f>
        <v>aout-sept 2010</v>
      </c>
      <c r="B22" s="18">
        <f>Feuil1!AB426</f>
        <v>21</v>
      </c>
      <c r="C22" s="18">
        <f>Feuil1!AC426</f>
        <v>95.405217391304362</v>
      </c>
      <c r="D22" s="16">
        <f>Feuil1!AD426*1000</f>
        <v>26.282608695652169</v>
      </c>
      <c r="E22" s="18">
        <f>Feuil1!AE426</f>
        <v>145.53695652173914</v>
      </c>
      <c r="F22" s="18">
        <f>Feuil1!AF426</f>
        <v>83.833043478260876</v>
      </c>
    </row>
    <row r="23" spans="1:6" x14ac:dyDescent="0.25">
      <c r="A23" t="str">
        <f>Feuil1!AA449</f>
        <v>sept-oct 2010</v>
      </c>
      <c r="B23" s="18">
        <f>Feuil1!AB449</f>
        <v>22</v>
      </c>
      <c r="C23" s="18">
        <f>Feuil1!AC449</f>
        <v>106.78636363636365</v>
      </c>
      <c r="D23" s="16">
        <f>Feuil1!AD449*1000</f>
        <v>27.131818181818186</v>
      </c>
      <c r="E23" s="18">
        <f>Feuil1!AE449</f>
        <v>166.06363636363633</v>
      </c>
      <c r="F23" s="18">
        <f>Feuil1!AF449</f>
        <v>94.965000000000003</v>
      </c>
    </row>
    <row r="24" spans="1:6" x14ac:dyDescent="0.25">
      <c r="A24" t="str">
        <f>Feuil1!AA471</f>
        <v>oct-nov 2010</v>
      </c>
      <c r="B24" s="18">
        <f>Feuil1!AB471</f>
        <v>23</v>
      </c>
      <c r="C24" s="18">
        <f>Feuil1!AC471</f>
        <v>114.68809523809523</v>
      </c>
      <c r="D24" s="16">
        <f>Feuil1!AD471*1000</f>
        <v>28.585714285714289</v>
      </c>
      <c r="E24" s="18">
        <f>Feuil1!AE471</f>
        <v>165.82619047619045</v>
      </c>
      <c r="F24" s="18">
        <f>Feuil1!AF471</f>
        <v>105.59095238095237</v>
      </c>
    </row>
    <row r="25" spans="1:6" x14ac:dyDescent="0.25">
      <c r="A25" t="str">
        <f>Feuil1!AA492</f>
        <v>nov-dec 2010</v>
      </c>
      <c r="B25" s="18">
        <f>Feuil1!AB492</f>
        <v>24</v>
      </c>
      <c r="C25" s="18">
        <f>Feuil1!AC492</f>
        <v>119.92272727272726</v>
      </c>
      <c r="D25" s="16">
        <f>Feuil1!AD492*1000</f>
        <v>31.909090909090907</v>
      </c>
      <c r="E25" s="18">
        <f>Feuil1!AE492</f>
        <v>147.25909090909093</v>
      </c>
      <c r="F25" s="18">
        <f>Feuil1!AF492</f>
        <v>109.34772727272728</v>
      </c>
    </row>
    <row r="26" spans="1:6" x14ac:dyDescent="0.25">
      <c r="A26" t="str">
        <f>Feuil1!AA514</f>
        <v>dec-janv 2010</v>
      </c>
      <c r="B26" s="18">
        <f>Feuil1!AB514</f>
        <v>25</v>
      </c>
      <c r="C26" s="18">
        <f>Feuil1!AC514</f>
        <v>122.93863636363635</v>
      </c>
      <c r="D26" s="16">
        <f>Feuil1!AD514*1000</f>
        <v>33.618181818181817</v>
      </c>
      <c r="E26" s="18">
        <f>Feuil1!AE514</f>
        <v>157.55454545454543</v>
      </c>
      <c r="F26" s="18">
        <f>Feuil1!AF514</f>
        <v>107.44545454545454</v>
      </c>
    </row>
    <row r="27" spans="1:6" x14ac:dyDescent="0.25">
      <c r="A27" t="str">
        <f>Feuil1!AA536</f>
        <v>janv-fev 2011</v>
      </c>
      <c r="B27" s="18">
        <f>Feuil1!AB536</f>
        <v>26</v>
      </c>
      <c r="C27" s="18">
        <f>Feuil1!AC536</f>
        <v>116.16363636363639</v>
      </c>
      <c r="D27" s="16">
        <f>Feuil1!AD536*1000</f>
        <v>35.563636363636363</v>
      </c>
      <c r="E27" s="18">
        <f>Feuil1!AE536</f>
        <v>151.15681818181818</v>
      </c>
      <c r="F27" s="18">
        <f>Feuil1!AF536</f>
        <v>103.01909090909091</v>
      </c>
    </row>
    <row r="28" spans="1:6" x14ac:dyDescent="0.25">
      <c r="A28" t="str">
        <f>Feuil1!AA558</f>
        <v>fev-mars 2011</v>
      </c>
      <c r="B28" s="18">
        <f>Feuil1!AB558</f>
        <v>27</v>
      </c>
      <c r="C28" s="18">
        <f>Feuil1!AC558</f>
        <v>113.1575</v>
      </c>
      <c r="D28" s="16">
        <f>Feuil1!AD558*1000</f>
        <v>35.869999999999997</v>
      </c>
      <c r="E28" s="18">
        <f>Feuil1!AE558</f>
        <v>150.37999999999997</v>
      </c>
      <c r="F28" s="18">
        <f>Feuil1!AF558</f>
        <v>103.82900000000004</v>
      </c>
    </row>
    <row r="29" spans="1:6" x14ac:dyDescent="0.25">
      <c r="A29" t="str">
        <f>Feuil1!AA578</f>
        <v>mars-avr 2011</v>
      </c>
      <c r="B29" s="18">
        <f>Feuil1!AB578</f>
        <v>28</v>
      </c>
      <c r="C29" s="18">
        <f>Feuil1!AC578</f>
        <v>110.06739130434784</v>
      </c>
      <c r="D29" s="16">
        <f>Feuil1!AD578*1000</f>
        <v>36.80869565217391</v>
      </c>
      <c r="E29" s="18">
        <f>Feuil1!AE578</f>
        <v>152.22391304347826</v>
      </c>
      <c r="F29" s="18">
        <f>Feuil1!AF578</f>
        <v>98.6804347826087</v>
      </c>
    </row>
    <row r="30" spans="1:6" x14ac:dyDescent="0.25">
      <c r="A30" t="str">
        <f>Feuil1!AA601</f>
        <v>avr-mai 2011</v>
      </c>
      <c r="B30" s="18">
        <f>Feuil1!AB601</f>
        <v>29</v>
      </c>
      <c r="C30" s="18">
        <f>Feuil1!AC601</f>
        <v>119.04444444444445</v>
      </c>
      <c r="D30" s="16">
        <f>Feuil1!AD601*1000</f>
        <v>35.911111111111111</v>
      </c>
      <c r="E30" s="18">
        <f>Feuil1!AE601</f>
        <v>158.24722222222223</v>
      </c>
      <c r="F30" s="18">
        <f>Feuil1!AF601</f>
        <v>106.16722222222224</v>
      </c>
    </row>
    <row r="31" spans="1:6" x14ac:dyDescent="0.25">
      <c r="A31" t="str">
        <f>Feuil1!AA619</f>
        <v>mai-juin 2011</v>
      </c>
      <c r="B31" s="18">
        <f>Feuil1!AB619</f>
        <v>30</v>
      </c>
      <c r="C31" s="18">
        <f>Feuil1!AC619</f>
        <v>117.86739130434783</v>
      </c>
      <c r="D31" s="16">
        <f>Feuil1!AD619*1000</f>
        <v>34.204347826086952</v>
      </c>
      <c r="E31" s="18">
        <f>Feuil1!AE619</f>
        <v>180.16304347826082</v>
      </c>
      <c r="F31" s="18">
        <f>Feuil1!AF619</f>
        <v>105.35869565217394</v>
      </c>
    </row>
    <row r="32" spans="1:6" x14ac:dyDescent="0.25">
      <c r="A32" t="str">
        <f>Feuil1!AA642</f>
        <v>juin-juil 2011</v>
      </c>
      <c r="B32" s="18">
        <f>Feuil1!AB642</f>
        <v>31</v>
      </c>
      <c r="C32" s="18">
        <f>Feuil1!AC642</f>
        <v>121.49090909090906</v>
      </c>
      <c r="D32" s="16">
        <f>Feuil1!AD642*1000</f>
        <v>33.877272727272725</v>
      </c>
      <c r="E32" s="18">
        <f>Feuil1!AE642</f>
        <v>202.19318181818178</v>
      </c>
      <c r="F32" s="18">
        <f>Feuil1!AF642</f>
        <v>106.2740909090909</v>
      </c>
    </row>
    <row r="33" spans="1:6" x14ac:dyDescent="0.25">
      <c r="A33" t="str">
        <f>Feuil1!AA664</f>
        <v>juil-aout 2011</v>
      </c>
      <c r="B33" s="18">
        <f>Feuil1!AB664</f>
        <v>32</v>
      </c>
      <c r="C33" s="18">
        <f>Feuil1!AC664</f>
        <v>121.17857142857143</v>
      </c>
      <c r="D33" s="16">
        <f>Feuil1!AD664*1000</f>
        <v>31.847619047619048</v>
      </c>
      <c r="E33" s="18">
        <f>Feuil1!AE664</f>
        <v>232.53095238095236</v>
      </c>
      <c r="F33" s="18">
        <f>Feuil1!AF664</f>
        <v>106.50761904761904</v>
      </c>
    </row>
    <row r="34" spans="1:6" x14ac:dyDescent="0.25">
      <c r="A34" t="str">
        <f>Feuil1!AA685</f>
        <v>aout-sept 2011</v>
      </c>
      <c r="B34" s="18">
        <f>Feuil1!AB685</f>
        <v>33</v>
      </c>
      <c r="C34" s="18">
        <f>Feuil1!AC685</f>
        <v>112.27391304347829</v>
      </c>
      <c r="D34" s="16">
        <f>Feuil1!AD685*1000</f>
        <v>27.30869565217391</v>
      </c>
      <c r="E34" s="18">
        <f>Feuil1!AE685</f>
        <v>259.66304347826087</v>
      </c>
      <c r="F34" s="18">
        <f>Feuil1!AF685</f>
        <v>96.701304347826095</v>
      </c>
    </row>
    <row r="35" spans="1:6" x14ac:dyDescent="0.25">
      <c r="A35" t="str">
        <f>Feuil1!AA708</f>
        <v>sept-oct 2011</v>
      </c>
      <c r="B35" s="18">
        <f>Feuil1!AB708</f>
        <v>34</v>
      </c>
      <c r="C35" s="18">
        <f>Feuil1!AC708</f>
        <v>107.95380952380954</v>
      </c>
      <c r="D35" s="16">
        <f>Feuil1!AD708*1000</f>
        <v>26.780952380952382</v>
      </c>
      <c r="E35" s="18">
        <f>Feuil1!AE708</f>
        <v>238.89999999999998</v>
      </c>
      <c r="F35" s="18">
        <f>Feuil1!AF708</f>
        <v>91.923809523809524</v>
      </c>
    </row>
    <row r="36" spans="1:6" x14ac:dyDescent="0.25">
      <c r="A36" t="str">
        <f>Feuil1!AA729</f>
        <v>oct-nov 2011</v>
      </c>
      <c r="B36" s="18">
        <f>Feuil1!AB729</f>
        <v>35</v>
      </c>
      <c r="C36" s="18">
        <f>Feuil1!AC729</f>
        <v>116.49318181818181</v>
      </c>
      <c r="D36" s="16">
        <f>Feuil1!AD729*1000</f>
        <v>31.909090909090914</v>
      </c>
      <c r="E36" s="18">
        <f>Feuil1!AE729</f>
        <v>245.01363636363638</v>
      </c>
      <c r="F36" s="18">
        <f>Feuil1!AF729</f>
        <v>97.576363636363652</v>
      </c>
    </row>
    <row r="37" spans="1:6" x14ac:dyDescent="0.25">
      <c r="A37" t="str">
        <f>Feuil1!AA751</f>
        <v>nov-dec 2011</v>
      </c>
      <c r="B37" s="18">
        <f>Feuil1!AB751</f>
        <v>36</v>
      </c>
      <c r="C37" s="18">
        <f>Feuil1!AC751</f>
        <v>111.625</v>
      </c>
      <c r="D37" s="16">
        <f>Feuil1!AD751*1000</f>
        <v>34.263636363636373</v>
      </c>
      <c r="E37" s="18">
        <f>Feuil1!AE751</f>
        <v>223.90909090909096</v>
      </c>
      <c r="F37" s="18">
        <f>Feuil1!AF751</f>
        <v>93.338181818181823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C54"/>
  <sheetViews>
    <sheetView tabSelected="1" workbookViewId="0">
      <selection activeCell="B16" sqref="B16"/>
    </sheetView>
  </sheetViews>
  <sheetFormatPr baseColWidth="10" defaultRowHeight="15" x14ac:dyDescent="0.25"/>
  <sheetData>
    <row r="1" spans="1:3" x14ac:dyDescent="0.25">
      <c r="A1" t="s">
        <v>51</v>
      </c>
      <c r="B1" t="s">
        <v>52</v>
      </c>
      <c r="C1" t="s">
        <v>53</v>
      </c>
    </row>
    <row r="2" spans="1:3" x14ac:dyDescent="0.25">
      <c r="A2" s="2">
        <f>Feuil1!B514</f>
        <v>40528</v>
      </c>
      <c r="B2" s="14">
        <f>SUM(Feuil1!J492:J496)/5</f>
        <v>-0.16328767123287663</v>
      </c>
    </row>
    <row r="3" spans="1:3" x14ac:dyDescent="0.25">
      <c r="A3" s="20">
        <f>Feuil1!B518</f>
        <v>40534</v>
      </c>
      <c r="B3" s="14">
        <f>SUM(Feuil1!J497:J501)/5</f>
        <v>-0.15287671232876707</v>
      </c>
    </row>
    <row r="4" spans="1:3" x14ac:dyDescent="0.25">
      <c r="A4" s="20">
        <f>Feuil1!B523</f>
        <v>40541</v>
      </c>
      <c r="B4" s="14">
        <f>SUM(Feuil1!J502:J506)/5</f>
        <v>-0.11506849315068486</v>
      </c>
    </row>
    <row r="5" spans="1:3" x14ac:dyDescent="0.25">
      <c r="A5" s="20">
        <f>Feuil1!B528</f>
        <v>40548</v>
      </c>
      <c r="B5" s="14">
        <f>SUM(Feuil1!J507:J511)/5</f>
        <v>-8.9863013698630104E-2</v>
      </c>
    </row>
    <row r="6" spans="1:3" x14ac:dyDescent="0.25">
      <c r="A6" s="20">
        <f>Feuil1!B533</f>
        <v>40555</v>
      </c>
      <c r="B6" s="14">
        <f>SUM(Feuil1!J512:J516)/5</f>
        <v>-7.616438356164372E-2</v>
      </c>
    </row>
    <row r="7" spans="1:3" x14ac:dyDescent="0.25">
      <c r="A7" s="20">
        <f>Feuil1!B538</f>
        <v>40562</v>
      </c>
      <c r="B7" s="14">
        <f>SUM(Feuil1!J517:J521)/5</f>
        <v>-8.1643835616438315E-2</v>
      </c>
    </row>
    <row r="8" spans="1:3" x14ac:dyDescent="0.25">
      <c r="A8" s="20">
        <f>Feuil1!B543</f>
        <v>40569</v>
      </c>
      <c r="B8" s="14">
        <f>SUM(Feuil1!J522:J526)/5</f>
        <v>-8.109589041095884E-2</v>
      </c>
    </row>
    <row r="9" spans="1:3" x14ac:dyDescent="0.25">
      <c r="A9" s="20">
        <f>Feuil1!B548</f>
        <v>40576</v>
      </c>
      <c r="B9" s="14">
        <f>SUM(Feuil1!J527:J531)/5</f>
        <v>-8.2191780821917776E-2</v>
      </c>
    </row>
    <row r="10" spans="1:3" x14ac:dyDescent="0.25">
      <c r="A10" s="20">
        <f>Feuil1!B553</f>
        <v>40583</v>
      </c>
      <c r="B10" s="14">
        <f>SUM(Feuil1!J532:J536)/5</f>
        <v>-7.1232876712328669E-2</v>
      </c>
    </row>
    <row r="11" spans="1:3" x14ac:dyDescent="0.25">
      <c r="A11" s="20">
        <f>Feuil1!B558</f>
        <v>40590</v>
      </c>
      <c r="B11" s="14">
        <f>SUM(Feuil1!J537:J541)/5</f>
        <v>-4.4931506849315038E-2</v>
      </c>
    </row>
    <row r="12" spans="1:3" x14ac:dyDescent="0.25">
      <c r="A12" s="20">
        <f>Feuil1!B563</f>
        <v>40597</v>
      </c>
      <c r="B12" s="14">
        <f>SUM(Feuil1!J542:J546)/5</f>
        <v>-3.7260273972602696E-2</v>
      </c>
    </row>
    <row r="13" spans="1:3" x14ac:dyDescent="0.25">
      <c r="A13" s="20">
        <f>Feuil1!B568</f>
        <v>40604</v>
      </c>
      <c r="B13" s="14">
        <f>SUM(Feuil1!J547:J551)/5</f>
        <v>-1.698630136986292E-2</v>
      </c>
    </row>
    <row r="14" spans="1:3" x14ac:dyDescent="0.25">
      <c r="A14" s="20">
        <f>Feuil1!B573</f>
        <v>40611</v>
      </c>
      <c r="B14" s="14">
        <f>SUM(Feuil1!J552:J556)/5</f>
        <v>-2.7397260273971822E-3</v>
      </c>
    </row>
    <row r="15" spans="1:3" x14ac:dyDescent="0.25">
      <c r="A15" s="20">
        <f>Feuil1!B578</f>
        <v>40618</v>
      </c>
      <c r="B15" s="14">
        <f>SUM(Feuil1!J553:J557)/5</f>
        <v>1.0958904109589884E-3</v>
      </c>
    </row>
    <row r="16" spans="1:3" x14ac:dyDescent="0.25">
      <c r="A16" s="20">
        <f>Feuil1!B583</f>
        <v>40625</v>
      </c>
      <c r="B16" s="14">
        <f>SUM(Feuil1!J558:J562)/5</f>
        <v>-1.6438356164383473E-2</v>
      </c>
    </row>
    <row r="17" spans="1:2" x14ac:dyDescent="0.25">
      <c r="A17" s="20">
        <f>Feuil1!B587</f>
        <v>40631</v>
      </c>
      <c r="B17" s="14">
        <f>SUM(Feuil1!J563:J567)/5</f>
        <v>-3.3424657534246505E-2</v>
      </c>
    </row>
    <row r="18" spans="1:2" x14ac:dyDescent="0.25">
      <c r="A18" s="20">
        <f>Feuil1!B592</f>
        <v>40638</v>
      </c>
      <c r="B18" s="14">
        <f>SUM(Feuil1!J568:J572)/5</f>
        <v>-2.7397260273971601E-3</v>
      </c>
    </row>
    <row r="19" spans="1:2" x14ac:dyDescent="0.25">
      <c r="A19" s="20">
        <f>Feuil1!B597</f>
        <v>40645</v>
      </c>
      <c r="B19" s="14">
        <f>SUM(Feuil1!J573:J577)/5</f>
        <v>-1.6438356164383515E-2</v>
      </c>
    </row>
    <row r="20" spans="1:2" x14ac:dyDescent="0.25">
      <c r="A20" s="20">
        <f>Feuil1!B602</f>
        <v>40652</v>
      </c>
      <c r="B20" s="14">
        <f>SUM(Feuil1!J578:J582)/5</f>
        <v>-3.287671232876703E-2</v>
      </c>
    </row>
    <row r="21" spans="1:2" x14ac:dyDescent="0.25">
      <c r="A21" s="20">
        <f>Feuil1!B607</f>
        <v>40661</v>
      </c>
      <c r="B21" s="14">
        <f>SUM(Feuil1!J583:J587)/5</f>
        <v>8.8817841970012528E-17</v>
      </c>
    </row>
    <row r="22" spans="1:2" x14ac:dyDescent="0.25">
      <c r="A22" s="20">
        <f>Feuil1!B612</f>
        <v>40668</v>
      </c>
      <c r="B22" s="14">
        <f>SUM(Feuil1!J588:J592)/5</f>
        <v>2.2465753424657686E-2</v>
      </c>
    </row>
    <row r="23" spans="1:2" x14ac:dyDescent="0.25">
      <c r="A23" s="20">
        <f>Feuil1!B617</f>
        <v>40675</v>
      </c>
      <c r="B23" s="14">
        <f>SUM(Feuil1!J593:J597)/5</f>
        <v>3.2328767123287784E-2</v>
      </c>
    </row>
    <row r="24" spans="1:2" x14ac:dyDescent="0.25">
      <c r="A24" s="20">
        <f>Feuil1!B622</f>
        <v>40682</v>
      </c>
      <c r="B24" s="14">
        <f>SUM(Feuil1!J598:J602)/5</f>
        <v>1.863013698630156E-2</v>
      </c>
    </row>
    <row r="25" spans="1:2" x14ac:dyDescent="0.25">
      <c r="A25" s="20">
        <f>Feuil1!B627</f>
        <v>40689</v>
      </c>
      <c r="B25" s="14">
        <f>SUM(Feuil1!J603:J607)/5</f>
        <v>-7.6712328767122532E-3</v>
      </c>
    </row>
    <row r="26" spans="1:2" x14ac:dyDescent="0.25">
      <c r="A26" s="20">
        <f>Feuil1!B632</f>
        <v>40696</v>
      </c>
      <c r="B26" s="14">
        <f>SUM(Feuil1!J608:J612)/5</f>
        <v>-6.027397260273926E-3</v>
      </c>
    </row>
    <row r="27" spans="1:2" x14ac:dyDescent="0.25">
      <c r="A27" s="20">
        <f>Feuil1!B637</f>
        <v>40703</v>
      </c>
      <c r="B27" s="14">
        <f>SUM(Feuil1!J613:J617)/5</f>
        <v>-3.7808219178082123E-2</v>
      </c>
    </row>
    <row r="28" spans="1:2" x14ac:dyDescent="0.25">
      <c r="A28" s="20">
        <f>Feuil1!B642</f>
        <v>40710</v>
      </c>
      <c r="B28" s="14">
        <f>SUM(Feuil1!J618:J622)/5</f>
        <v>-4.3835616438356095E-2</v>
      </c>
    </row>
    <row r="29" spans="1:2" x14ac:dyDescent="0.25">
      <c r="A29" s="20">
        <f>Feuil1!B647</f>
        <v>40717</v>
      </c>
      <c r="B29" s="14">
        <f>SUM(Feuil1!J623:J627)/5</f>
        <v>-5.3698630136986239E-2</v>
      </c>
    </row>
    <row r="30" spans="1:2" x14ac:dyDescent="0.25">
      <c r="A30" s="20">
        <f>Feuil1!B652</f>
        <v>40724</v>
      </c>
      <c r="B30" s="14">
        <f>SUM(Feuil1!J628:J632)/5</f>
        <v>-7.1232876712328766E-2</v>
      </c>
    </row>
    <row r="31" spans="1:2" x14ac:dyDescent="0.25">
      <c r="A31" s="20">
        <f>Feuil1!B657</f>
        <v>40731</v>
      </c>
      <c r="B31" s="14">
        <f>SUM(Feuil1!J633:J637)/5</f>
        <v>-6.9589041095890369E-2</v>
      </c>
    </row>
    <row r="32" spans="1:2" x14ac:dyDescent="0.25">
      <c r="A32" s="20">
        <f>Feuil1!B662</f>
        <v>40738</v>
      </c>
      <c r="B32" s="14">
        <f>SUM(Feuil1!J638:J642)/5</f>
        <v>-7.3424657534246499E-2</v>
      </c>
    </row>
    <row r="33" spans="1:2" x14ac:dyDescent="0.25">
      <c r="A33" s="20">
        <f>Feuil1!B667</f>
        <v>40745</v>
      </c>
      <c r="B33" s="14">
        <f>SUM(Feuil1!J643:J647)/5</f>
        <v>-7.0136986301369802E-2</v>
      </c>
    </row>
    <row r="34" spans="1:2" x14ac:dyDescent="0.25">
      <c r="A34" s="20">
        <f>Feuil1!B672</f>
        <v>40752</v>
      </c>
      <c r="B34" s="14">
        <f>SUM(Feuil1!J648:J652)/5</f>
        <v>-7.1780821917808185E-2</v>
      </c>
    </row>
    <row r="35" spans="1:2" x14ac:dyDescent="0.25">
      <c r="A35" s="20">
        <f>Feuil1!B677</f>
        <v>40759</v>
      </c>
      <c r="B35" s="14">
        <f>SUM(Feuil1!J653:J657)/5</f>
        <v>-5.9726027397260253E-2</v>
      </c>
    </row>
    <row r="36" spans="1:2" x14ac:dyDescent="0.25">
      <c r="A36" s="20">
        <f>Feuil1!B682</f>
        <v>40766</v>
      </c>
      <c r="B36" s="14">
        <f>SUM(Feuil1!J658:J662)/5</f>
        <v>-8.1095890410958812E-2</v>
      </c>
    </row>
    <row r="37" spans="1:2" x14ac:dyDescent="0.25">
      <c r="A37" s="20">
        <f>Feuil1!B687</f>
        <v>40773</v>
      </c>
      <c r="B37" s="14">
        <f>SUM(Feuil1!J663:J667)/5</f>
        <v>-9.3150684931506772E-2</v>
      </c>
    </row>
    <row r="38" spans="1:2" x14ac:dyDescent="0.25">
      <c r="A38" s="20">
        <f>Feuil1!B692</f>
        <v>40780</v>
      </c>
      <c r="B38" s="14">
        <f>SUM(Feuil1!J668:J672)/5</f>
        <v>-9.6438356164383482E-2</v>
      </c>
    </row>
    <row r="39" spans="1:2" x14ac:dyDescent="0.25">
      <c r="A39" s="20">
        <f>Feuil1!B697</f>
        <v>40787</v>
      </c>
      <c r="B39" s="14">
        <f>SUM(Feuil1!J673:J677)/5</f>
        <v>-0.13479452054794511</v>
      </c>
    </row>
    <row r="40" spans="1:2" x14ac:dyDescent="0.25">
      <c r="A40" s="20">
        <f>Feuil1!B702</f>
        <v>40794</v>
      </c>
      <c r="B40" s="14">
        <f>SUM(Feuil1!J678:J682)/5</f>
        <v>-0.14958904109589033</v>
      </c>
    </row>
    <row r="41" spans="1:2" x14ac:dyDescent="0.25">
      <c r="A41" s="20">
        <f>Feuil1!B707</f>
        <v>40801</v>
      </c>
      <c r="B41" s="14">
        <f>SUM(Feuil1!J683:J687)/5</f>
        <v>-0.21095890410958901</v>
      </c>
    </row>
    <row r="42" spans="1:2" x14ac:dyDescent="0.25">
      <c r="A42" s="20">
        <f>Feuil1!B712</f>
        <v>40808</v>
      </c>
      <c r="B42" s="14">
        <f>SUM(Feuil1!J688:J692)/5</f>
        <v>-0.23999999999999994</v>
      </c>
    </row>
    <row r="43" spans="1:2" x14ac:dyDescent="0.25">
      <c r="A43" s="20">
        <f>Feuil1!B717</f>
        <v>40815</v>
      </c>
      <c r="B43" s="14">
        <f>SUM(Feuil1!J693:J697)/5</f>
        <v>-0.22301369863013693</v>
      </c>
    </row>
    <row r="44" spans="1:2" x14ac:dyDescent="0.25">
      <c r="A44" s="20">
        <f>Feuil1!B722</f>
        <v>40822</v>
      </c>
      <c r="B44" s="14">
        <f>SUM(Feuil1!J698:J702)/5</f>
        <v>-0.26191780821917798</v>
      </c>
    </row>
    <row r="45" spans="1:2" x14ac:dyDescent="0.25">
      <c r="A45" s="20">
        <f>Feuil1!B727</f>
        <v>40829</v>
      </c>
      <c r="B45" s="14">
        <f>SUM(Feuil1!J703:J707)/5</f>
        <v>-0.30301369863013694</v>
      </c>
    </row>
    <row r="46" spans="1:2" x14ac:dyDescent="0.25">
      <c r="A46" s="20">
        <f>Feuil1!B732</f>
        <v>40836</v>
      </c>
      <c r="B46" s="14">
        <f>SUM(Feuil1!J708:J712)/5</f>
        <v>-0.29205479452054794</v>
      </c>
    </row>
    <row r="47" spans="1:2" x14ac:dyDescent="0.25">
      <c r="A47" s="20">
        <f>Feuil1!B737</f>
        <v>40843</v>
      </c>
      <c r="B47" s="14">
        <f>SUM(Feuil1!J713:J717)/5</f>
        <v>-0.28602739726027393</v>
      </c>
    </row>
    <row r="48" spans="1:2" x14ac:dyDescent="0.25">
      <c r="A48" s="20">
        <f>Feuil1!B742</f>
        <v>40850</v>
      </c>
      <c r="B48" s="14">
        <f>SUM(Feuil1!J718:J722)/5</f>
        <v>-0.28493150684931501</v>
      </c>
    </row>
    <row r="49" spans="1:2" x14ac:dyDescent="0.25">
      <c r="A49" s="20">
        <f>Feuil1!B747</f>
        <v>40857</v>
      </c>
      <c r="B49" s="14">
        <f>SUM(Feuil1!J723:J727)/5</f>
        <v>-0.22301369863013693</v>
      </c>
    </row>
    <row r="50" spans="1:2" x14ac:dyDescent="0.25">
      <c r="A50" s="20">
        <f>Feuil1!B752</f>
        <v>40864</v>
      </c>
      <c r="B50" s="14">
        <f>SUM(Feuil1!J728:J732)/5</f>
        <v>-0.13972602739726023</v>
      </c>
    </row>
    <row r="51" spans="1:2" x14ac:dyDescent="0.25">
      <c r="A51" s="20">
        <f>Feuil1!B757</f>
        <v>40871</v>
      </c>
      <c r="B51" s="14">
        <f>SUM(Feuil1!J733:J737)/5</f>
        <v>-0.1287671232876712</v>
      </c>
    </row>
    <row r="52" spans="1:2" x14ac:dyDescent="0.25">
      <c r="A52" s="20">
        <f>Feuil1!B762</f>
        <v>40878</v>
      </c>
      <c r="B52" s="14">
        <f>SUM(Feuil1!J738:J742)/5</f>
        <v>-0.14684931506849308</v>
      </c>
    </row>
    <row r="53" spans="1:2" x14ac:dyDescent="0.25">
      <c r="A53" s="20">
        <f>Feuil1!B767</f>
        <v>40885</v>
      </c>
      <c r="B53" s="14">
        <f>SUM(Feuil1!J743:J747)/5</f>
        <v>-0.1353424657534246</v>
      </c>
    </row>
    <row r="54" spans="1:2" x14ac:dyDescent="0.25">
      <c r="A54" s="20">
        <f>Feuil1!B772</f>
        <v>40892</v>
      </c>
      <c r="B54" s="14">
        <f>SUM(Feuil1!J748:J752)/5</f>
        <v>-1.9178082191780764E-2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2012-01-07T10:34:03Z</dcterms:created>
  <dcterms:modified xsi:type="dcterms:W3CDTF">2012-01-11T18:55:41Z</dcterms:modified>
</cp:coreProperties>
</file>